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720" tabRatio="894" activeTab="2"/>
  </bookViews>
  <sheets>
    <sheet name="SP Passivo 20-19 " sheetId="17" r:id="rId1"/>
    <sheet name="SP Attivo 20-19-" sheetId="16" r:id="rId2"/>
    <sheet name="Conto Economico 20-19" sheetId="8" r:id="rId3"/>
  </sheets>
  <definedNames>
    <definedName name="_xlnm.Print_Area" localSheetId="2">'Conto Economico 20-19'!$A$1:$J$119</definedName>
    <definedName name="_xlnm.Print_Area" localSheetId="1">'SP Attivo 20-19-'!$A$1:$M$100</definedName>
    <definedName name="_xlnm.Print_Area" localSheetId="0">'SP Passivo 20-19 '!$A$1:$M$71</definedName>
    <definedName name="_xlnm.Print_Titles" localSheetId="2">'Conto Economico 20-19'!$1:$5</definedName>
    <definedName name="_xlnm.Print_Titles" localSheetId="1">'SP Attivo 20-19-'!$1:$5</definedName>
    <definedName name="_xlnm.Print_Titles" localSheetId="0">'SP Passivo 20-19 '!$1:$5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2" i="16"/>
  <c r="I66"/>
  <c r="I60"/>
  <c r="I59" s="1"/>
  <c r="I52"/>
  <c r="I48"/>
  <c r="I29"/>
  <c r="I28" s="1"/>
  <c r="H29"/>
  <c r="H28" s="1"/>
  <c r="I54" i="17" l="1"/>
  <c r="I47" i="16"/>
  <c r="I58"/>
  <c r="I43" i="17" l="1"/>
  <c r="I46" i="16"/>
  <c r="I52" i="17" l="1"/>
  <c r="I50" l="1"/>
  <c r="K73" l="1"/>
  <c r="I57" l="1"/>
  <c r="J73" l="1"/>
</calcChain>
</file>

<file path=xl/sharedStrings.xml><?xml version="1.0" encoding="utf-8"?>
<sst xmlns="http://schemas.openxmlformats.org/spreadsheetml/2006/main" count="624" uniqueCount="298">
  <si>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</si>
  <si>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</si>
  <si>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</si>
  <si>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</si>
  <si>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</si>
  <si>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</si>
  <si>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</si>
  <si>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</si>
  <si>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</si>
  <si>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</si>
  <si>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</si>
  <si>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</si>
  <si>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</si>
  <si>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</si>
  <si>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</si>
  <si>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</si>
  <si>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</si>
  <si>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</si>
  <si>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</si>
  <si>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</si>
  <si>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</si>
  <si>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</si>
  <si>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</si>
  <si>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</si>
  <si>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</si>
  <si>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</si>
  <si>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</si>
  <si>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</si>
  <si>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</si>
  <si>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</si>
  <si>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</si>
  <si>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</si>
  <si>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</si>
  <si>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</si>
  <si>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</si>
  <si>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</si>
  <si>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</si>
  <si>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</si>
  <si>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</si>
  <si>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</si>
  <si>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</si>
  <si>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</si>
  <si>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</si>
  <si>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</si>
  <si>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</si>
  <si>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</si>
  <si>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</si>
  <si>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</si>
  <si>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</si>
  <si>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</si>
  <si>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</si>
  <si>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</si>
  <si>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</si>
  <si>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</si>
  <si>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</si>
  <si>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</si>
  <si>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</si>
  <si>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</si>
  <si>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</si>
  <si>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</si>
  <si>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</si>
  <si>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</si>
  <si>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</si>
  <si>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</si>
  <si>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</si>
  <si>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</si>
  <si>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</si>
  <si>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</si>
  <si>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</si>
  <si>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</si>
  <si>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</si>
  <si>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</si>
  <si>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</si>
  <si>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</si>
  <si>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</si>
  <si>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</si>
  <si>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</si>
  <si>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</si>
  <si>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</si>
  <si>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</si>
  <si>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</si>
  <si>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</si>
  <si>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</si>
  <si>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</si>
  <si>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</si>
  <si>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</si>
  <si>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</si>
  <si>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</si>
  <si>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</si>
  <si>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</si>
  <si>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</si>
  <si>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</si>
  <si>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</si>
  <si>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</si>
  <si>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</si>
  <si>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</si>
  <si>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</si>
  <si>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</si>
  <si>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</si>
  <si>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</si>
  <si>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</si>
  <si>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</si>
  <si>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</si>
  <si>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</si>
  <si>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</si>
  <si>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</si>
  <si>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</si>
  <si>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</si>
  <si>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</si>
  <si>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</si>
  <si>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</si>
  <si>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</si>
  <si>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</si>
  <si>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</si>
  <si>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</si>
  <si>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</si>
  <si>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</si>
  <si>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</si>
  <si>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</si>
  <si>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</si>
  <si>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</si>
  <si>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</si>
  <si>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</si>
  <si>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</si>
  <si>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</si>
  <si>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</si>
  <si>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</si>
  <si>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</si>
  <si>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</si>
  <si>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</si>
  <si>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</si>
  <si>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</si>
  <si>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</si>
  <si>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</si>
  <si>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</si>
  <si>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</si>
  <si>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</si>
  <si>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</si>
  <si>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</si>
  <si>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</si>
  <si>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</si>
  <si>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</si>
  <si>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</si>
  <si>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</si>
  <si>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</si>
  <si>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</si>
  <si>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</si>
  <si>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</si>
  <si>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</si>
  <si>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</si>
  <si>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</si>
  <si>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</si>
  <si>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</si>
  <si>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</si>
  <si>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</si>
  <si>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</si>
  <si>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</si>
  <si>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</si>
  <si>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</si>
  <si>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</si>
  <si>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</si>
  <si>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</si>
  <si>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</si>
  <si>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</si>
  <si>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</si>
  <si>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</si>
  <si>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</si>
  <si>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</si>
  <si>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</si>
  <si>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</si>
  <si>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</si>
  <si>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</si>
  <si>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</si>
  <si>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</si>
  <si>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</si>
  <si>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</si>
  <si>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</si>
  <si>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</si>
  <si>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</si>
  <si>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</si>
  <si>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</si>
  <si>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</si>
  <si>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</si>
  <si>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</si>
  <si>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</si>
  <si>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</si>
  <si>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</si>
  <si>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</si>
  <si>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</si>
  <si>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</si>
  <si>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</si>
  <si>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</si>
  <si>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</si>
  <si>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</si>
  <si>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</si>
  <si>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</si>
  <si>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</si>
  <si>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</si>
  <si>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</si>
  <si>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</si>
  <si>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</si>
  <si>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</si>
  <si>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</si>
  <si>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</si>
  <si>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</si>
  <si>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</si>
  <si>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</si>
  <si>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</si>
  <si>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</si>
  <si>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</si>
  <si>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</si>
  <si>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</si>
  <si>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</si>
  <si>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</si>
  <si>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</si>
  <si>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</si>
  <si>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</si>
  <si>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</si>
  <si>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</si>
  <si>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</si>
  <si>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</si>
  <si>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</si>
  <si>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</si>
  <si>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</si>
  <si>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</si>
  <si>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</si>
  <si>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</si>
  <si>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</si>
  <si>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</si>
  <si>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</si>
  <si>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</si>
  <si>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</si>
  <si>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</si>
  <si>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</si>
  <si>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</si>
  <si>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</si>
  <si>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</si>
  <si>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</si>
  <si>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</si>
  <si>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</si>
  <si>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</si>
  <si>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</si>
  <si>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</si>
  <si>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</si>
  <si>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</si>
  <si>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</si>
  <si>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</si>
  <si>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</si>
  <si>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</si>
  <si>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</si>
  <si>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</si>
  <si>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</si>
  <si>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</si>
  <si>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</si>
  <si>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</si>
  <si>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</si>
  <si>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</si>
  <si>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</si>
  <si>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</si>
  <si>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</si>
  <si>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</si>
  <si>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</si>
  <si>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</si>
  <si>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</si>
  <si>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</si>
  <si>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</si>
  <si>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</si>
  <si>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</si>
  <si>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</si>
  <si>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</si>
  <si>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</si>
  <si>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</si>
  <si>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</si>
  <si>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</si>
  <si>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</si>
  <si>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</si>
  <si>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</si>
  <si>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</si>
  <si>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</si>
  <si>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</si>
  <si>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</si>
  <si>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</si>
  <si>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</si>
  <si>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</si>
  <si>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</si>
  <si>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</si>
  <si>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</si>
  <si>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</si>
  <si>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</si>
  <si>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</si>
  <si>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</si>
  <si>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</si>
  <si>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>Anno
2019</t>
  </si>
  <si>
    <t>Anno
2020</t>
  </si>
  <si>
    <t>VARIAZIONE Esercizio 2020/Esercizio 2019</t>
  </si>
  <si>
    <t xml:space="preserve">                        STATO  PATRIMONIALE</t>
  </si>
  <si>
    <t xml:space="preserve">                                               STATO  PATRIMONIALE</t>
  </si>
  <si>
    <t xml:space="preserve">-    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</si>
</sst>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-* #,##0_-;\-* #,##0_-;_-* &quot;-&quot;??_-;_-@_-"/>
    <numFmt numFmtId="168" formatCode="_ * #,##0_ ;_ * \-#,##0_ ;_ * &quot;-&quot;??_ ;_ @_ "/>
    <numFmt numFmtId="169" formatCode="0.0%"/>
    <numFmt numFmtId="170" formatCode="_ * #,##0.00_ ;_ * \-#,##0.00_ ;_ * &quot;-&quot;_ ;_ @_ "/>
    <numFmt numFmtId="171" formatCode="_ * #,##0.00000000000000000000_ ;_ * \-#,##0.00000000000000000000_ ;_ * &quot;-&quot;_ ;_ @_ "/>
    <numFmt numFmtId="172" formatCode="_ * #,##0.0000_ ;_ * \-#,##0.0000_ ;_ * &quot;-&quot;_ ;_ @_ 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sz val="8"/>
      <name val="Calibri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25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 applyBorder="1"/>
    <xf numFmtId="0" fontId="11" fillId="18" borderId="0" xfId="38" applyFont="1" applyFill="1"/>
    <xf numFmtId="166" fontId="10" fillId="18" borderId="9" xfId="28" applyFont="1" applyFill="1" applyBorder="1" applyAlignment="1">
      <alignment horizontal="left" vertical="center"/>
    </xf>
    <xf numFmtId="167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6" fontId="10" fillId="18" borderId="0" xfId="28" applyFont="1" applyFill="1" applyBorder="1" applyAlignment="1">
      <alignment horizontal="right" vertical="center"/>
    </xf>
    <xf numFmtId="167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Border="1" applyAlignment="1">
      <alignment horizontal="right" vertical="center"/>
    </xf>
    <xf numFmtId="166" fontId="11" fillId="18" borderId="0" xfId="28" applyFont="1" applyFill="1" applyBorder="1" applyAlignment="1">
      <alignment horizontal="right" vertical="center"/>
    </xf>
    <xf numFmtId="167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Border="1" applyAlignment="1">
      <alignment horizontal="left" vertical="center"/>
    </xf>
    <xf numFmtId="164" fontId="10" fillId="18" borderId="10" xfId="31" applyNumberFormat="1" applyFont="1" applyFill="1" applyBorder="1" applyAlignment="1">
      <alignment vertical="center"/>
    </xf>
    <xf numFmtId="164" fontId="11" fillId="18" borderId="11" xfId="31" applyNumberFormat="1" applyFont="1" applyFill="1" applyBorder="1" applyAlignment="1">
      <alignment vertical="center"/>
    </xf>
    <xf numFmtId="164" fontId="10" fillId="18" borderId="11" xfId="31" applyNumberFormat="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0" fontId="11" fillId="18" borderId="0" xfId="31" applyNumberFormat="1" applyFont="1" applyFill="1"/>
    <xf numFmtId="166" fontId="10" fillId="19" borderId="12" xfId="28" applyFont="1" applyFill="1" applyBorder="1" applyAlignment="1">
      <alignment horizontal="left" vertical="center"/>
    </xf>
    <xf numFmtId="167" fontId="10" fillId="19" borderId="13" xfId="30" applyNumberFormat="1" applyFont="1" applyFill="1" applyBorder="1" applyAlignment="1">
      <alignment vertical="center"/>
    </xf>
    <xf numFmtId="166" fontId="11" fillId="20" borderId="14" xfId="28" applyFont="1" applyFill="1" applyBorder="1" applyAlignment="1">
      <alignment horizontal="right" vertical="center"/>
    </xf>
    <xf numFmtId="167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Border="1" applyAlignment="1">
      <alignment horizontal="center" vertical="center"/>
    </xf>
    <xf numFmtId="0" fontId="8" fillId="18" borderId="0" xfId="38" applyFont="1" applyFill="1" applyBorder="1" applyAlignment="1">
      <alignment horizontal="center" vertical="center"/>
    </xf>
    <xf numFmtId="166" fontId="10" fillId="18" borderId="16" xfId="28" applyFont="1" applyFill="1" applyBorder="1" applyAlignment="1">
      <alignment horizontal="left" vertical="center"/>
    </xf>
    <xf numFmtId="166" fontId="10" fillId="18" borderId="17" xfId="28" applyFont="1" applyFill="1" applyBorder="1" applyAlignment="1">
      <alignment horizontal="left" vertical="center"/>
    </xf>
    <xf numFmtId="166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6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6" fontId="30" fillId="19" borderId="20" xfId="28" applyFont="1" applyFill="1" applyBorder="1" applyAlignment="1">
      <alignment horizontal="left" vertical="center"/>
    </xf>
    <xf numFmtId="167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6" fontId="10" fillId="18" borderId="9" xfId="29" applyFont="1" applyFill="1" applyBorder="1" applyAlignment="1">
      <alignment horizontal="left" vertical="center"/>
    </xf>
    <xf numFmtId="166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Border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6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6" fontId="11" fillId="18" borderId="28" xfId="28" applyFont="1" applyFill="1" applyBorder="1" applyAlignment="1">
      <alignment horizontal="right" vertical="center"/>
    </xf>
    <xf numFmtId="167" fontId="11" fillId="18" borderId="29" xfId="30" applyNumberFormat="1" applyFont="1" applyFill="1" applyBorder="1" applyAlignment="1">
      <alignment vertical="center"/>
    </xf>
    <xf numFmtId="167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Border="1" applyAlignment="1">
      <alignment horizontal="left" vertical="center"/>
    </xf>
    <xf numFmtId="49" fontId="10" fillId="18" borderId="0" xfId="39" applyNumberFormat="1" applyFont="1" applyFill="1" applyBorder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Border="1" applyAlignment="1">
      <alignment horizontal="right" vertical="center"/>
    </xf>
    <xf numFmtId="49" fontId="11" fillId="18" borderId="0" xfId="39" applyNumberFormat="1" applyFont="1" applyFill="1" applyBorder="1" applyAlignment="1">
      <alignment horizontal="left" vertical="center"/>
    </xf>
    <xf numFmtId="49" fontId="10" fillId="18" borderId="0" xfId="39" applyNumberFormat="1" applyFont="1" applyFill="1" applyBorder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Border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0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Border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Border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 applyAlignment="1">
      <alignment horizontal="center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Border="1" applyAlignment="1">
      <alignment horizontal="right" vertical="center"/>
    </xf>
    <xf numFmtId="49" fontId="13" fillId="18" borderId="0" xfId="38" applyNumberFormat="1" applyFont="1" applyFill="1" applyBorder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49" fontId="11" fillId="18" borderId="0" xfId="38" applyNumberFormat="1" applyFont="1" applyFill="1" applyBorder="1"/>
    <xf numFmtId="167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Border="1" applyAlignment="1">
      <alignment horizontal="left" vertical="center"/>
    </xf>
    <xf numFmtId="166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Fill="1" applyAlignment="1">
      <alignment vertical="center"/>
    </xf>
    <xf numFmtId="167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6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Fill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6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Border="1" applyAlignment="1">
      <alignment horizontal="left" vertical="center" wrapText="1"/>
    </xf>
    <xf numFmtId="0" fontId="11" fillId="0" borderId="0" xfId="38" applyFont="1" applyFill="1" applyBorder="1" applyAlignment="1">
      <alignment horizontal="right" vertical="center"/>
    </xf>
    <xf numFmtId="49" fontId="11" fillId="0" borderId="0" xfId="38" applyNumberFormat="1" applyFont="1" applyFill="1" applyBorder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7" fontId="35" fillId="0" borderId="11" xfId="30" applyNumberFormat="1" applyFont="1" applyFill="1" applyBorder="1" applyAlignment="1">
      <alignment vertical="center"/>
    </xf>
    <xf numFmtId="167" fontId="10" fillId="18" borderId="26" xfId="30" applyNumberFormat="1" applyFont="1" applyFill="1" applyBorder="1" applyAlignment="1">
      <alignment vertical="center"/>
    </xf>
    <xf numFmtId="167" fontId="10" fillId="18" borderId="30" xfId="30" applyNumberFormat="1" applyFont="1" applyFill="1" applyBorder="1" applyAlignment="1">
      <alignment vertical="center"/>
    </xf>
    <xf numFmtId="167" fontId="11" fillId="18" borderId="30" xfId="30" applyNumberFormat="1" applyFont="1" applyFill="1" applyBorder="1" applyAlignment="1">
      <alignment vertical="center"/>
    </xf>
    <xf numFmtId="167" fontId="13" fillId="18" borderId="30" xfId="30" applyNumberFormat="1" applyFont="1" applyFill="1" applyBorder="1" applyAlignment="1">
      <alignment vertical="center"/>
    </xf>
    <xf numFmtId="167" fontId="11" fillId="18" borderId="0" xfId="30" applyNumberFormat="1" applyFont="1" applyFill="1" applyBorder="1" applyAlignment="1">
      <alignment vertical="center"/>
    </xf>
    <xf numFmtId="167" fontId="10" fillId="19" borderId="33" xfId="30" applyNumberFormat="1" applyFont="1" applyFill="1" applyBorder="1" applyAlignment="1">
      <alignment vertical="center"/>
    </xf>
    <xf numFmtId="167" fontId="10" fillId="20" borderId="38" xfId="30" applyNumberFormat="1" applyFont="1" applyFill="1" applyBorder="1" applyAlignment="1">
      <alignment vertical="center"/>
    </xf>
    <xf numFmtId="167" fontId="11" fillId="18" borderId="31" xfId="30" applyNumberFormat="1" applyFont="1" applyFill="1" applyBorder="1" applyAlignment="1">
      <alignment vertical="center"/>
    </xf>
    <xf numFmtId="167" fontId="10" fillId="19" borderId="39" xfId="30" applyNumberFormat="1" applyFont="1" applyFill="1" applyBorder="1" applyAlignment="1">
      <alignment vertical="center"/>
    </xf>
    <xf numFmtId="167" fontId="10" fillId="18" borderId="13" xfId="30" applyNumberFormat="1" applyFont="1" applyFill="1" applyBorder="1" applyAlignment="1">
      <alignment vertical="center"/>
    </xf>
    <xf numFmtId="167" fontId="13" fillId="18" borderId="40" xfId="30" applyNumberFormat="1" applyFont="1" applyFill="1" applyBorder="1" applyAlignment="1">
      <alignment vertical="center"/>
    </xf>
    <xf numFmtId="167" fontId="13" fillId="18" borderId="35" xfId="30" applyNumberFormat="1" applyFont="1" applyFill="1" applyBorder="1" applyAlignment="1">
      <alignment vertical="center"/>
    </xf>
    <xf numFmtId="167" fontId="10" fillId="18" borderId="9" xfId="30" applyNumberFormat="1" applyFont="1" applyFill="1" applyBorder="1" applyAlignment="1">
      <alignment vertical="center"/>
    </xf>
    <xf numFmtId="167" fontId="10" fillId="18" borderId="0" xfId="30" applyNumberFormat="1" applyFont="1" applyFill="1" applyBorder="1" applyAlignment="1">
      <alignment vertical="center"/>
    </xf>
    <xf numFmtId="167" fontId="13" fillId="18" borderId="0" xfId="30" applyNumberFormat="1" applyFont="1" applyFill="1" applyBorder="1" applyAlignment="1">
      <alignment vertical="center"/>
    </xf>
    <xf numFmtId="167" fontId="11" fillId="18" borderId="40" xfId="30" applyNumberFormat="1" applyFont="1" applyFill="1" applyBorder="1" applyAlignment="1">
      <alignment vertical="center"/>
    </xf>
    <xf numFmtId="167" fontId="11" fillId="18" borderId="35" xfId="30" applyNumberFormat="1" applyFont="1" applyFill="1" applyBorder="1" applyAlignment="1">
      <alignment vertical="center"/>
    </xf>
    <xf numFmtId="167" fontId="11" fillId="18" borderId="34" xfId="30" applyNumberFormat="1" applyFont="1" applyFill="1" applyBorder="1" applyAlignment="1">
      <alignment vertical="center"/>
    </xf>
    <xf numFmtId="167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7" fontId="10" fillId="20" borderId="14" xfId="30" applyNumberFormat="1" applyFont="1" applyFill="1" applyBorder="1" applyAlignment="1">
      <alignment vertical="center"/>
    </xf>
    <xf numFmtId="167" fontId="11" fillId="18" borderId="28" xfId="30" applyNumberFormat="1" applyFont="1" applyFill="1" applyBorder="1" applyAlignment="1">
      <alignment vertical="center"/>
    </xf>
    <xf numFmtId="167" fontId="10" fillId="19" borderId="36" xfId="30" applyNumberFormat="1" applyFont="1" applyFill="1" applyBorder="1" applyAlignment="1">
      <alignment vertical="center"/>
    </xf>
    <xf numFmtId="164" fontId="10" fillId="18" borderId="26" xfId="31" applyNumberFormat="1" applyFont="1" applyFill="1" applyBorder="1" applyAlignment="1">
      <alignment vertical="center"/>
    </xf>
    <xf numFmtId="164" fontId="10" fillId="18" borderId="30" xfId="31" applyNumberFormat="1" applyFont="1" applyFill="1" applyBorder="1" applyAlignment="1">
      <alignment vertical="center"/>
    </xf>
    <xf numFmtId="167" fontId="11" fillId="0" borderId="30" xfId="30" applyNumberFormat="1" applyFont="1" applyFill="1" applyBorder="1" applyAlignment="1">
      <alignment vertical="center"/>
    </xf>
    <xf numFmtId="164" fontId="11" fillId="18" borderId="30" xfId="31" applyNumberFormat="1" applyFont="1" applyFill="1" applyBorder="1" applyAlignment="1">
      <alignment vertical="center"/>
    </xf>
    <xf numFmtId="164" fontId="10" fillId="18" borderId="9" xfId="31" applyNumberFormat="1" applyFont="1" applyFill="1" applyBorder="1" applyAlignment="1">
      <alignment vertical="center"/>
    </xf>
    <xf numFmtId="164" fontId="10" fillId="18" borderId="0" xfId="31" applyNumberFormat="1" applyFont="1" applyFill="1" applyBorder="1" applyAlignment="1">
      <alignment vertical="center"/>
    </xf>
    <xf numFmtId="167" fontId="11" fillId="0" borderId="0" xfId="30" applyNumberFormat="1" applyFont="1" applyFill="1" applyBorder="1" applyAlignment="1">
      <alignment vertical="center"/>
    </xf>
    <xf numFmtId="164" fontId="11" fillId="18" borderId="0" xfId="31" applyNumberFormat="1" applyFont="1" applyFill="1" applyBorder="1" applyAlignment="1">
      <alignment vertical="center"/>
    </xf>
    <xf numFmtId="167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4" fontId="11" fillId="18" borderId="9" xfId="31" applyNumberFormat="1" applyFont="1" applyFill="1" applyBorder="1" applyAlignment="1">
      <alignment vertical="center"/>
    </xf>
    <xf numFmtId="164" fontId="11" fillId="18" borderId="26" xfId="31" applyNumberFormat="1" applyFont="1" applyFill="1" applyBorder="1" applyAlignment="1">
      <alignment vertical="center"/>
    </xf>
    <xf numFmtId="167" fontId="10" fillId="18" borderId="34" xfId="30" applyNumberFormat="1" applyFont="1" applyFill="1" applyBorder="1" applyAlignment="1">
      <alignment horizontal="center" vertical="center"/>
    </xf>
    <xf numFmtId="167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7" fontId="11" fillId="18" borderId="9" xfId="30" applyNumberFormat="1" applyFont="1" applyFill="1" applyBorder="1" applyAlignment="1">
      <alignment vertical="center"/>
    </xf>
    <xf numFmtId="167" fontId="11" fillId="18" borderId="26" xfId="30" applyNumberFormat="1" applyFont="1" applyFill="1" applyBorder="1" applyAlignment="1">
      <alignment vertical="center"/>
    </xf>
    <xf numFmtId="164" fontId="13" fillId="18" borderId="30" xfId="31" applyNumberFormat="1" applyFont="1" applyFill="1" applyBorder="1" applyAlignment="1">
      <alignment vertical="center"/>
    </xf>
    <xf numFmtId="164" fontId="13" fillId="18" borderId="11" xfId="31" applyNumberFormat="1" applyFont="1" applyFill="1" applyBorder="1" applyAlignment="1">
      <alignment vertical="center"/>
    </xf>
    <xf numFmtId="164" fontId="13" fillId="0" borderId="30" xfId="31" applyNumberFormat="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1" fontId="11" fillId="18" borderId="0" xfId="32" applyNumberFormat="1" applyFont="1" applyFill="1" applyAlignment="1">
      <alignment vertical="center"/>
    </xf>
    <xf numFmtId="171" fontId="11" fillId="18" borderId="0" xfId="32" applyNumberFormat="1" applyFont="1" applyFill="1"/>
    <xf numFmtId="171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4" fontId="10" fillId="18" borderId="10" xfId="34" applyNumberFormat="1" applyFont="1" applyFill="1" applyBorder="1" applyAlignment="1">
      <alignment horizontal="center" vertical="center"/>
    </xf>
    <xf numFmtId="169" fontId="10" fillId="18" borderId="43" xfId="42" applyNumberFormat="1" applyFont="1" applyFill="1" applyBorder="1" applyAlignment="1">
      <alignment horizontal="right" vertical="center"/>
    </xf>
    <xf numFmtId="164" fontId="10" fillId="18" borderId="11" xfId="34" applyNumberFormat="1" applyFont="1" applyFill="1" applyBorder="1" applyAlignment="1">
      <alignment horizontal="center" vertical="center"/>
    </xf>
    <xf numFmtId="169" fontId="10" fillId="18" borderId="44" xfId="42" applyNumberFormat="1" applyFont="1" applyFill="1" applyBorder="1" applyAlignment="1">
      <alignment horizontal="right" vertical="center"/>
    </xf>
    <xf numFmtId="164" fontId="11" fillId="18" borderId="11" xfId="34" applyNumberFormat="1" applyFont="1" applyFill="1" applyBorder="1" applyAlignment="1">
      <alignment horizontal="center" vertical="center"/>
    </xf>
    <xf numFmtId="169" fontId="11" fillId="18" borderId="44" xfId="42" applyNumberFormat="1" applyFont="1" applyFill="1" applyBorder="1" applyAlignment="1">
      <alignment horizontal="right" vertical="center"/>
    </xf>
    <xf numFmtId="164" fontId="11" fillId="0" borderId="11" xfId="34" applyNumberFormat="1" applyFont="1" applyFill="1" applyBorder="1" applyAlignment="1">
      <alignment horizontal="center" vertical="center"/>
    </xf>
    <xf numFmtId="169" fontId="11" fillId="0" borderId="44" xfId="42" applyNumberFormat="1" applyFont="1" applyFill="1" applyBorder="1" applyAlignment="1">
      <alignment horizontal="right" vertical="center"/>
    </xf>
    <xf numFmtId="164" fontId="13" fillId="18" borderId="11" xfId="34" applyNumberFormat="1" applyFont="1" applyFill="1" applyBorder="1" applyAlignment="1">
      <alignment horizontal="center" vertical="center"/>
    </xf>
    <xf numFmtId="169" fontId="13" fillId="18" borderId="44" xfId="42" applyNumberFormat="1" applyFont="1" applyFill="1" applyBorder="1" applyAlignment="1">
      <alignment horizontal="right" vertical="center"/>
    </xf>
    <xf numFmtId="164" fontId="10" fillId="19" borderId="13" xfId="34" applyNumberFormat="1" applyFont="1" applyFill="1" applyBorder="1" applyAlignment="1">
      <alignment horizontal="center" vertical="center"/>
    </xf>
    <xf numFmtId="169" fontId="10" fillId="19" borderId="42" xfId="42" applyNumberFormat="1" applyFont="1" applyFill="1" applyBorder="1" applyAlignment="1">
      <alignment horizontal="right" vertical="center"/>
    </xf>
    <xf numFmtId="164" fontId="10" fillId="20" borderId="15" xfId="34" applyNumberFormat="1" applyFont="1" applyFill="1" applyBorder="1" applyAlignment="1">
      <alignment horizontal="center" vertical="center"/>
    </xf>
    <xf numFmtId="169" fontId="10" fillId="20" borderId="45" xfId="42" applyNumberFormat="1" applyFont="1" applyFill="1" applyBorder="1" applyAlignment="1">
      <alignment horizontal="right" vertical="center"/>
    </xf>
    <xf numFmtId="164" fontId="10" fillId="18" borderId="29" xfId="34" applyNumberFormat="1" applyFont="1" applyFill="1" applyBorder="1" applyAlignment="1">
      <alignment horizontal="center" vertical="center"/>
    </xf>
    <xf numFmtId="169" fontId="10" fillId="18" borderId="46" xfId="42" applyNumberFormat="1" applyFont="1" applyFill="1" applyBorder="1" applyAlignment="1">
      <alignment horizontal="right" vertical="center"/>
    </xf>
    <xf numFmtId="164" fontId="11" fillId="18" borderId="41" xfId="34" applyNumberFormat="1" applyFont="1" applyFill="1" applyBorder="1" applyAlignment="1">
      <alignment horizontal="center" vertical="center"/>
    </xf>
    <xf numFmtId="169" fontId="10" fillId="18" borderId="47" xfId="42" applyNumberFormat="1" applyFont="1" applyFill="1" applyBorder="1" applyAlignment="1">
      <alignment horizontal="right" vertical="center"/>
    </xf>
    <xf numFmtId="164" fontId="10" fillId="18" borderId="0" xfId="39" applyNumberFormat="1" applyFont="1" applyFill="1" applyAlignment="1">
      <alignment vertical="center"/>
    </xf>
    <xf numFmtId="169" fontId="10" fillId="18" borderId="0" xfId="42" applyNumberFormat="1" applyFont="1" applyFill="1" applyAlignment="1">
      <alignment vertical="center"/>
    </xf>
    <xf numFmtId="4" fontId="42" fillId="18" borderId="13" xfId="31" applyNumberFormat="1" applyFont="1" applyFill="1" applyBorder="1" applyAlignment="1">
      <alignment horizontal="center" vertical="center" wrapText="1"/>
    </xf>
    <xf numFmtId="4" fontId="42" fillId="18" borderId="42" xfId="31" applyNumberFormat="1" applyFont="1" applyFill="1" applyBorder="1" applyAlignment="1">
      <alignment horizontal="center" vertical="center" wrapText="1"/>
    </xf>
    <xf numFmtId="168" fontId="10" fillId="18" borderId="10" xfId="30" applyNumberFormat="1" applyFont="1" applyFill="1" applyBorder="1" applyAlignment="1">
      <alignment horizontal="center" vertical="center"/>
    </xf>
    <xf numFmtId="169" fontId="10" fillId="18" borderId="43" xfId="41" applyNumberFormat="1" applyFont="1" applyFill="1" applyBorder="1" applyAlignment="1">
      <alignment horizontal="right" vertical="center"/>
    </xf>
    <xf numFmtId="168" fontId="10" fillId="18" borderId="11" xfId="30" applyNumberFormat="1" applyFont="1" applyFill="1" applyBorder="1" applyAlignment="1">
      <alignment horizontal="center" vertical="center"/>
    </xf>
    <xf numFmtId="169" fontId="10" fillId="18" borderId="44" xfId="41" applyNumberFormat="1" applyFont="1" applyFill="1" applyBorder="1" applyAlignment="1">
      <alignment horizontal="right" vertical="center"/>
    </xf>
    <xf numFmtId="168" fontId="11" fillId="18" borderId="11" xfId="30" applyNumberFormat="1" applyFont="1" applyFill="1" applyBorder="1" applyAlignment="1">
      <alignment horizontal="center" vertical="center"/>
    </xf>
    <xf numFmtId="169" fontId="11" fillId="18" borderId="44" xfId="41" applyNumberFormat="1" applyFont="1" applyFill="1" applyBorder="1" applyAlignment="1">
      <alignment horizontal="right" vertical="center"/>
    </xf>
    <xf numFmtId="168" fontId="13" fillId="18" borderId="11" xfId="30" applyNumberFormat="1" applyFont="1" applyFill="1" applyBorder="1" applyAlignment="1">
      <alignment horizontal="center" vertical="center"/>
    </xf>
    <xf numFmtId="169" fontId="13" fillId="18" borderId="44" xfId="41" applyNumberFormat="1" applyFont="1" applyFill="1" applyBorder="1" applyAlignment="1">
      <alignment horizontal="right" vertical="center"/>
    </xf>
    <xf numFmtId="168" fontId="10" fillId="19" borderId="13" xfId="30" applyNumberFormat="1" applyFont="1" applyFill="1" applyBorder="1" applyAlignment="1">
      <alignment horizontal="center" vertical="center"/>
    </xf>
    <xf numFmtId="169" fontId="10" fillId="19" borderId="42" xfId="41" applyNumberFormat="1" applyFont="1" applyFill="1" applyBorder="1" applyAlignment="1">
      <alignment horizontal="right" vertical="center"/>
    </xf>
    <xf numFmtId="168" fontId="11" fillId="0" borderId="11" xfId="30" applyNumberFormat="1" applyFont="1" applyFill="1" applyBorder="1" applyAlignment="1">
      <alignment horizontal="center" vertical="center"/>
    </xf>
    <xf numFmtId="169" fontId="11" fillId="0" borderId="44" xfId="41" applyNumberFormat="1" applyFont="1" applyFill="1" applyBorder="1" applyAlignment="1">
      <alignment horizontal="right" vertical="center"/>
    </xf>
    <xf numFmtId="168" fontId="10" fillId="20" borderId="15" xfId="30" applyNumberFormat="1" applyFont="1" applyFill="1" applyBorder="1" applyAlignment="1">
      <alignment horizontal="center" vertical="center"/>
    </xf>
    <xf numFmtId="169" fontId="10" fillId="20" borderId="45" xfId="41" applyNumberFormat="1" applyFont="1" applyFill="1" applyBorder="1" applyAlignment="1">
      <alignment horizontal="right" vertical="center"/>
    </xf>
    <xf numFmtId="168" fontId="11" fillId="18" borderId="29" xfId="30" applyNumberFormat="1" applyFont="1" applyFill="1" applyBorder="1" applyAlignment="1">
      <alignment horizontal="center" vertical="center"/>
    </xf>
    <xf numFmtId="169" fontId="11" fillId="18" borderId="46" xfId="41" applyNumberFormat="1" applyFont="1" applyFill="1" applyBorder="1" applyAlignment="1">
      <alignment horizontal="right" vertical="center"/>
    </xf>
    <xf numFmtId="168" fontId="10" fillId="19" borderId="21" xfId="30" applyNumberFormat="1" applyFont="1" applyFill="1" applyBorder="1" applyAlignment="1">
      <alignment horizontal="center" vertical="center"/>
    </xf>
    <xf numFmtId="169" fontId="10" fillId="19" borderId="48" xfId="41" applyNumberFormat="1" applyFont="1" applyFill="1" applyBorder="1" applyAlignment="1">
      <alignment horizontal="right" vertical="center"/>
    </xf>
    <xf numFmtId="168" fontId="10" fillId="18" borderId="10" xfId="33" applyNumberFormat="1" applyFont="1" applyFill="1" applyBorder="1" applyAlignment="1">
      <alignment horizontal="center" vertical="center"/>
    </xf>
    <xf numFmtId="168" fontId="10" fillId="18" borderId="11" xfId="33" applyNumberFormat="1" applyFont="1" applyFill="1" applyBorder="1" applyAlignment="1">
      <alignment horizontal="center" vertical="center"/>
    </xf>
    <xf numFmtId="168" fontId="11" fillId="18" borderId="11" xfId="33" applyNumberFormat="1" applyFont="1" applyFill="1" applyBorder="1" applyAlignment="1">
      <alignment horizontal="center" vertical="center"/>
    </xf>
    <xf numFmtId="168" fontId="13" fillId="18" borderId="11" xfId="33" applyNumberFormat="1" applyFont="1" applyFill="1" applyBorder="1" applyAlignment="1">
      <alignment horizontal="center" vertical="center"/>
    </xf>
    <xf numFmtId="168" fontId="13" fillId="0" borderId="11" xfId="33" applyNumberFormat="1" applyFont="1" applyFill="1" applyBorder="1" applyAlignment="1">
      <alignment horizontal="center" vertical="center"/>
    </xf>
    <xf numFmtId="169" fontId="13" fillId="0" borderId="44" xfId="41" applyNumberFormat="1" applyFont="1" applyFill="1" applyBorder="1" applyAlignment="1">
      <alignment horizontal="right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Border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7" fontId="11" fillId="18" borderId="0" xfId="38" applyNumberFormat="1" applyFont="1" applyFill="1"/>
    <xf numFmtId="43" fontId="10" fillId="18" borderId="0" xfId="39" applyNumberFormat="1" applyFont="1" applyFill="1" applyAlignment="1">
      <alignment vertical="center"/>
    </xf>
    <xf numFmtId="172" fontId="11" fillId="18" borderId="0" xfId="31" applyNumberFormat="1" applyFont="1" applyFill="1"/>
    <xf numFmtId="164" fontId="10" fillId="18" borderId="10" xfId="32" applyNumberFormat="1" applyFont="1" applyFill="1" applyBorder="1" applyAlignment="1">
      <alignment vertical="center"/>
    </xf>
    <xf numFmtId="164" fontId="10" fillId="18" borderId="11" xfId="32" applyNumberFormat="1" applyFont="1" applyFill="1" applyBorder="1" applyAlignment="1">
      <alignment vertical="center"/>
    </xf>
    <xf numFmtId="164" fontId="11" fillId="18" borderId="11" xfId="32" applyNumberFormat="1" applyFont="1" applyFill="1" applyBorder="1" applyAlignment="1">
      <alignment vertical="center"/>
    </xf>
    <xf numFmtId="164" fontId="11" fillId="0" borderId="30" xfId="32" applyNumberFormat="1" applyFont="1" applyFill="1" applyBorder="1" applyAlignment="1">
      <alignment vertical="center"/>
    </xf>
    <xf numFmtId="164" fontId="13" fillId="0" borderId="30" xfId="29" applyNumberFormat="1" applyFont="1" applyFill="1" applyBorder="1" applyAlignment="1">
      <alignment horizontal="left" vertical="center"/>
    </xf>
    <xf numFmtId="164" fontId="11" fillId="0" borderId="30" xfId="29" applyNumberFormat="1" applyFont="1" applyFill="1" applyBorder="1" applyAlignment="1">
      <alignment horizontal="right" vertical="center"/>
    </xf>
    <xf numFmtId="164" fontId="11" fillId="0" borderId="11" xfId="32" applyNumberFormat="1" applyFont="1" applyFill="1" applyBorder="1" applyAlignment="1">
      <alignment vertical="center"/>
    </xf>
    <xf numFmtId="164" fontId="10" fillId="0" borderId="11" xfId="32" applyNumberFormat="1" applyFont="1" applyFill="1" applyBorder="1" applyAlignment="1">
      <alignment vertical="center"/>
    </xf>
    <xf numFmtId="164" fontId="10" fillId="19" borderId="13" xfId="32" applyNumberFormat="1" applyFont="1" applyFill="1" applyBorder="1" applyAlignment="1">
      <alignment vertical="center"/>
    </xf>
    <xf numFmtId="164" fontId="11" fillId="18" borderId="11" xfId="32" quotePrefix="1" applyNumberFormat="1" applyFont="1" applyFill="1" applyBorder="1" applyAlignment="1">
      <alignment vertical="center"/>
    </xf>
    <xf numFmtId="164" fontId="10" fillId="20" borderId="15" xfId="32" applyNumberFormat="1" applyFont="1" applyFill="1" applyBorder="1" applyAlignment="1">
      <alignment vertical="center"/>
    </xf>
    <xf numFmtId="164" fontId="10" fillId="18" borderId="29" xfId="32" applyNumberFormat="1" applyFont="1" applyFill="1" applyBorder="1" applyAlignment="1">
      <alignment vertical="center"/>
    </xf>
    <xf numFmtId="164" fontId="11" fillId="18" borderId="41" xfId="32" applyNumberFormat="1" applyFont="1" applyFill="1" applyBorder="1" applyAlignment="1">
      <alignment vertical="center"/>
    </xf>
    <xf numFmtId="164" fontId="13" fillId="18" borderId="11" xfId="32" applyNumberFormat="1" applyFont="1" applyFill="1" applyBorder="1" applyAlignment="1">
      <alignment vertical="center"/>
    </xf>
    <xf numFmtId="0" fontId="3" fillId="18" borderId="25" xfId="39" applyFont="1" applyFill="1" applyBorder="1" applyAlignment="1">
      <alignment vertical="center"/>
    </xf>
    <xf numFmtId="0" fontId="40" fillId="18" borderId="51" xfId="39" applyFont="1" applyFill="1" applyBorder="1" applyAlignment="1">
      <alignment vertical="center"/>
    </xf>
    <xf numFmtId="0" fontId="40" fillId="18" borderId="52" xfId="39" applyFont="1" applyFill="1" applyBorder="1" applyAlignment="1">
      <alignment vertical="center"/>
    </xf>
    <xf numFmtId="0" fontId="40" fillId="18" borderId="23" xfId="39" applyFont="1" applyFill="1" applyBorder="1" applyAlignment="1">
      <alignment vertical="center"/>
    </xf>
    <xf numFmtId="0" fontId="40" fillId="18" borderId="25" xfId="39" applyFont="1" applyFill="1" applyBorder="1" applyAlignment="1">
      <alignment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40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10" fillId="18" borderId="0" xfId="38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18" borderId="25" xfId="38" applyFont="1" applyFill="1" applyBorder="1" applyAlignment="1">
      <alignment horizontal="center" vertical="center" wrapText="1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1" fontId="5" fillId="18" borderId="55" xfId="31" applyNumberFormat="1" applyFont="1" applyFill="1" applyBorder="1" applyAlignment="1">
      <alignment horizontal="center" vertical="center" wrapText="1"/>
    </xf>
    <xf numFmtId="171" fontId="5" fillId="18" borderId="40" xfId="31" applyNumberFormat="1" applyFont="1" applyFill="1" applyBorder="1" applyAlignment="1">
      <alignment horizontal="center" vertical="center" wrapText="1"/>
    </xf>
    <xf numFmtId="0" fontId="3" fillId="18" borderId="22" xfId="39" applyFont="1" applyFill="1" applyBorder="1" applyAlignment="1">
      <alignment horizontal="center" vertical="center"/>
    </xf>
    <xf numFmtId="0" fontId="3" fillId="18" borderId="23" xfId="39" applyFont="1" applyFill="1" applyBorder="1" applyAlignment="1">
      <alignment horizontal="center" vertical="center"/>
    </xf>
    <xf numFmtId="0" fontId="3" fillId="18" borderId="24" xfId="39" applyFont="1" applyFill="1" applyBorder="1" applyAlignment="1">
      <alignment horizontal="center" vertical="center"/>
    </xf>
    <xf numFmtId="0" fontId="3" fillId="18" borderId="25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view="pageBreakPreview" topLeftCell="A43" zoomScale="75" zoomScaleSheetLayoutView="75" workbookViewId="0">
      <selection activeCell="L72" sqref="L72"/>
    </sheetView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96" t="s">
        <v>295</v>
      </c>
      <c r="H1" s="296"/>
      <c r="I1" s="296"/>
      <c r="J1" s="296"/>
      <c r="K1" s="263"/>
      <c r="L1" s="298" t="s">
        <v>289</v>
      </c>
      <c r="M1" s="299"/>
    </row>
    <row r="2" spans="1:13" s="1" customFormat="1" ht="27.6" customHeight="1" thickBot="1">
      <c r="A2" s="36"/>
      <c r="B2" s="37"/>
      <c r="C2" s="37"/>
      <c r="D2" s="37"/>
      <c r="E2" s="37"/>
      <c r="F2" s="37"/>
      <c r="G2" s="297" t="s">
        <v>36</v>
      </c>
      <c r="H2" s="297"/>
      <c r="I2" s="297"/>
      <c r="J2" s="297"/>
      <c r="K2" s="200"/>
      <c r="L2" s="300"/>
      <c r="M2" s="301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90" t="s">
        <v>163</v>
      </c>
      <c r="B4" s="291"/>
      <c r="C4" s="291"/>
      <c r="D4" s="291"/>
      <c r="E4" s="291"/>
      <c r="F4" s="291"/>
      <c r="G4" s="291"/>
      <c r="H4" s="291"/>
      <c r="I4" s="292"/>
      <c r="J4" s="288" t="s">
        <v>293</v>
      </c>
      <c r="K4" s="288" t="s">
        <v>292</v>
      </c>
      <c r="L4" s="286" t="s">
        <v>294</v>
      </c>
      <c r="M4" s="287"/>
    </row>
    <row r="5" spans="1:13" ht="32.25" customHeight="1">
      <c r="A5" s="293"/>
      <c r="B5" s="294"/>
      <c r="C5" s="294"/>
      <c r="D5" s="294"/>
      <c r="E5" s="294"/>
      <c r="F5" s="294"/>
      <c r="G5" s="294"/>
      <c r="H5" s="294"/>
      <c r="I5" s="295"/>
      <c r="J5" s="289"/>
      <c r="K5" s="289"/>
      <c r="L5" s="226" t="s">
        <v>290</v>
      </c>
      <c r="M5" s="227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83"/>
      <c r="I6" s="179"/>
      <c r="J6" s="14"/>
      <c r="K6" s="14"/>
      <c r="L6" s="246"/>
      <c r="M6" s="229"/>
    </row>
    <row r="7" spans="1:13" s="12" customFormat="1" ht="27.2" customHeight="1">
      <c r="A7" s="28"/>
      <c r="B7" s="98"/>
      <c r="C7" s="99" t="s">
        <v>3</v>
      </c>
      <c r="D7" s="56" t="s">
        <v>39</v>
      </c>
      <c r="E7" s="100"/>
      <c r="F7" s="54"/>
      <c r="G7" s="54"/>
      <c r="H7" s="184"/>
      <c r="I7" s="180"/>
      <c r="J7" s="16">
        <v>19083128.469999999</v>
      </c>
      <c r="K7" s="16">
        <v>19083128.469999999</v>
      </c>
      <c r="L7" s="247">
        <v>0</v>
      </c>
      <c r="M7" s="231">
        <v>0</v>
      </c>
    </row>
    <row r="8" spans="1:13" s="12" customFormat="1" ht="27.2" customHeight="1">
      <c r="A8" s="28"/>
      <c r="B8" s="98"/>
      <c r="C8" s="99" t="s">
        <v>11</v>
      </c>
      <c r="D8" s="56" t="s">
        <v>38</v>
      </c>
      <c r="E8" s="100"/>
      <c r="F8" s="54"/>
      <c r="G8" s="54"/>
      <c r="H8" s="184"/>
      <c r="I8" s="180"/>
      <c r="J8" s="16">
        <v>59010739.140000001</v>
      </c>
      <c r="K8" s="16">
        <v>61247696.799999997</v>
      </c>
      <c r="L8" s="247">
        <v>-2236957.6599999964</v>
      </c>
      <c r="M8" s="231">
        <v>-3.6523131103274348E-2</v>
      </c>
    </row>
    <row r="9" spans="1:13" s="12" customFormat="1" ht="27.2" customHeight="1">
      <c r="A9" s="28"/>
      <c r="B9" s="98"/>
      <c r="C9" s="99"/>
      <c r="D9" s="98" t="s">
        <v>5</v>
      </c>
      <c r="E9" s="54" t="s">
        <v>170</v>
      </c>
      <c r="F9" s="54"/>
      <c r="G9" s="54"/>
      <c r="H9" s="184"/>
      <c r="I9" s="180"/>
      <c r="J9" s="15">
        <v>0</v>
      </c>
      <c r="K9" s="15">
        <v>0</v>
      </c>
      <c r="L9" s="232">
        <v>0</v>
      </c>
      <c r="M9" s="233" t="s">
        <v>297</v>
      </c>
    </row>
    <row r="10" spans="1:13" s="12" customFormat="1" ht="27.2" customHeight="1">
      <c r="A10" s="28"/>
      <c r="B10" s="98"/>
      <c r="C10" s="98"/>
      <c r="D10" s="98" t="s">
        <v>7</v>
      </c>
      <c r="E10" s="54" t="s">
        <v>80</v>
      </c>
      <c r="F10" s="54"/>
      <c r="G10" s="54"/>
      <c r="H10" s="159"/>
      <c r="I10" s="157"/>
      <c r="J10" s="11">
        <v>0</v>
      </c>
      <c r="K10" s="11">
        <v>0</v>
      </c>
      <c r="L10" s="232">
        <v>0</v>
      </c>
      <c r="M10" s="233" t="s">
        <v>297</v>
      </c>
    </row>
    <row r="11" spans="1:13" s="134" customFormat="1" ht="27.2" customHeight="1">
      <c r="A11" s="130"/>
      <c r="B11" s="131"/>
      <c r="C11" s="131"/>
      <c r="D11" s="131"/>
      <c r="E11" s="132" t="s">
        <v>15</v>
      </c>
      <c r="F11" s="132" t="s">
        <v>260</v>
      </c>
      <c r="G11" s="153"/>
      <c r="H11" s="185"/>
      <c r="I11" s="181"/>
      <c r="J11" s="135">
        <v>0</v>
      </c>
      <c r="K11" s="135">
        <v>0</v>
      </c>
      <c r="L11" s="234">
        <v>0</v>
      </c>
      <c r="M11" s="235" t="s">
        <v>297</v>
      </c>
    </row>
    <row r="12" spans="1:13" s="12" customFormat="1" ht="27.2" customHeight="1">
      <c r="A12" s="28"/>
      <c r="B12" s="98"/>
      <c r="C12" s="98"/>
      <c r="D12" s="131"/>
      <c r="E12" s="132" t="s">
        <v>16</v>
      </c>
      <c r="F12" s="58" t="s">
        <v>184</v>
      </c>
      <c r="G12" s="54"/>
      <c r="H12" s="169"/>
      <c r="I12" s="158"/>
      <c r="J12" s="53">
        <v>0</v>
      </c>
      <c r="K12" s="53">
        <v>0</v>
      </c>
      <c r="L12" s="234">
        <v>0</v>
      </c>
      <c r="M12" s="235" t="s">
        <v>297</v>
      </c>
    </row>
    <row r="13" spans="1:13" s="12" customFormat="1" ht="27.2" customHeight="1">
      <c r="A13" s="28"/>
      <c r="B13" s="98"/>
      <c r="C13" s="98"/>
      <c r="D13" s="131"/>
      <c r="E13" s="132" t="s">
        <v>57</v>
      </c>
      <c r="F13" s="58" t="s">
        <v>127</v>
      </c>
      <c r="G13" s="54"/>
      <c r="H13" s="169"/>
      <c r="I13" s="158"/>
      <c r="J13" s="53">
        <v>0</v>
      </c>
      <c r="K13" s="53">
        <v>0</v>
      </c>
      <c r="L13" s="234">
        <v>0</v>
      </c>
      <c r="M13" s="235" t="s">
        <v>297</v>
      </c>
    </row>
    <row r="14" spans="1:13" s="12" customFormat="1" ht="27.2" customHeight="1">
      <c r="A14" s="28"/>
      <c r="B14" s="98"/>
      <c r="C14" s="98"/>
      <c r="D14" s="98" t="s">
        <v>8</v>
      </c>
      <c r="E14" s="54" t="s">
        <v>79</v>
      </c>
      <c r="F14" s="54"/>
      <c r="G14" s="54"/>
      <c r="H14" s="159"/>
      <c r="I14" s="157"/>
      <c r="J14" s="11">
        <v>56083098.899999999</v>
      </c>
      <c r="K14" s="11">
        <v>59482909.82</v>
      </c>
      <c r="L14" s="232">
        <v>-3399810.9200000018</v>
      </c>
      <c r="M14" s="233">
        <v>-5.7156096268459279E-2</v>
      </c>
    </row>
    <row r="15" spans="1:13" s="12" customFormat="1" ht="27.2" customHeight="1">
      <c r="A15" s="28"/>
      <c r="B15" s="98"/>
      <c r="C15" s="98"/>
      <c r="D15" s="98" t="s">
        <v>9</v>
      </c>
      <c r="E15" s="54" t="s">
        <v>178</v>
      </c>
      <c r="F15" s="54"/>
      <c r="G15" s="54"/>
      <c r="H15" s="159"/>
      <c r="I15" s="157"/>
      <c r="J15" s="11">
        <v>0</v>
      </c>
      <c r="K15" s="11">
        <v>0</v>
      </c>
      <c r="L15" s="232">
        <v>0</v>
      </c>
      <c r="M15" s="233" t="s">
        <v>297</v>
      </c>
    </row>
    <row r="16" spans="1:13" s="12" customFormat="1" ht="27.2" customHeight="1">
      <c r="A16" s="28"/>
      <c r="B16" s="98"/>
      <c r="C16" s="98"/>
      <c r="D16" s="98" t="s">
        <v>10</v>
      </c>
      <c r="E16" s="54" t="s">
        <v>171</v>
      </c>
      <c r="F16" s="54"/>
      <c r="G16" s="54"/>
      <c r="H16" s="159"/>
      <c r="I16" s="157"/>
      <c r="J16" s="11">
        <v>2927640.24</v>
      </c>
      <c r="K16" s="11">
        <v>1764786.98</v>
      </c>
      <c r="L16" s="232">
        <v>1162853.2600000002</v>
      </c>
      <c r="M16" s="233">
        <v>0.65891989978303234</v>
      </c>
    </row>
    <row r="17" spans="1:13" s="12" customFormat="1" ht="27.2" customHeight="1">
      <c r="A17" s="28"/>
      <c r="B17" s="98"/>
      <c r="C17" s="99" t="s">
        <v>24</v>
      </c>
      <c r="D17" s="56" t="s">
        <v>185</v>
      </c>
      <c r="E17" s="100"/>
      <c r="F17" s="54"/>
      <c r="G17" s="54"/>
      <c r="H17" s="184"/>
      <c r="I17" s="180"/>
      <c r="J17" s="16">
        <v>10650621.43</v>
      </c>
      <c r="K17" s="16">
        <v>10150716.869999999</v>
      </c>
      <c r="L17" s="247">
        <v>499904.56000000052</v>
      </c>
      <c r="M17" s="231">
        <v>4.9248202506509332E-2</v>
      </c>
    </row>
    <row r="18" spans="1:13" s="12" customFormat="1" ht="27.2" customHeight="1">
      <c r="A18" s="28"/>
      <c r="B18" s="98"/>
      <c r="C18" s="99" t="s">
        <v>28</v>
      </c>
      <c r="D18" s="56" t="s">
        <v>81</v>
      </c>
      <c r="E18" s="100"/>
      <c r="F18" s="54"/>
      <c r="G18" s="54"/>
      <c r="H18" s="184"/>
      <c r="I18" s="180"/>
      <c r="J18" s="16">
        <v>0</v>
      </c>
      <c r="K18" s="16">
        <v>0</v>
      </c>
      <c r="L18" s="247">
        <v>0</v>
      </c>
      <c r="M18" s="231" t="s">
        <v>297</v>
      </c>
    </row>
    <row r="19" spans="1:13" s="12" customFormat="1" ht="27.2" customHeight="1">
      <c r="A19" s="28"/>
      <c r="B19" s="98"/>
      <c r="C19" s="99" t="s">
        <v>41</v>
      </c>
      <c r="D19" s="56" t="s">
        <v>40</v>
      </c>
      <c r="E19" s="100"/>
      <c r="F19" s="54"/>
      <c r="G19" s="54"/>
      <c r="H19" s="184"/>
      <c r="I19" s="180"/>
      <c r="J19" s="16">
        <v>0</v>
      </c>
      <c r="K19" s="16">
        <v>0</v>
      </c>
      <c r="L19" s="247">
        <v>0</v>
      </c>
      <c r="M19" s="231" t="s">
        <v>297</v>
      </c>
    </row>
    <row r="20" spans="1:13" s="12" customFormat="1" ht="27.2" customHeight="1">
      <c r="A20" s="28"/>
      <c r="B20" s="98"/>
      <c r="C20" s="99" t="s">
        <v>43</v>
      </c>
      <c r="D20" s="56" t="s">
        <v>42</v>
      </c>
      <c r="E20" s="100"/>
      <c r="F20" s="54"/>
      <c r="G20" s="54"/>
      <c r="H20" s="184"/>
      <c r="I20" s="180"/>
      <c r="J20" s="16">
        <v>-25983573.210000001</v>
      </c>
      <c r="K20" s="16">
        <v>-25995520.350000001</v>
      </c>
      <c r="L20" s="247">
        <v>11947.140000000596</v>
      </c>
      <c r="M20" s="231">
        <v>-4.5958456838509081E-4</v>
      </c>
    </row>
    <row r="21" spans="1:13" s="12" customFormat="1" ht="27.2" customHeight="1">
      <c r="A21" s="28"/>
      <c r="B21" s="98"/>
      <c r="C21" s="99" t="s">
        <v>68</v>
      </c>
      <c r="D21" s="56" t="s">
        <v>44</v>
      </c>
      <c r="E21" s="100"/>
      <c r="F21" s="54"/>
      <c r="G21" s="54"/>
      <c r="H21" s="184"/>
      <c r="I21" s="180"/>
      <c r="J21" s="16">
        <v>-8058343.9299999997</v>
      </c>
      <c r="K21" s="16">
        <v>11947.14</v>
      </c>
      <c r="L21" s="247">
        <v>-8070291.0699999994</v>
      </c>
      <c r="M21" s="231">
        <v>-675.49983259591829</v>
      </c>
    </row>
    <row r="22" spans="1:13" s="6" customFormat="1" ht="27.2" customHeight="1">
      <c r="A22" s="30"/>
      <c r="B22" s="101" t="s">
        <v>153</v>
      </c>
      <c r="C22" s="101"/>
      <c r="D22" s="101"/>
      <c r="E22" s="101"/>
      <c r="F22" s="101"/>
      <c r="G22" s="101"/>
      <c r="H22" s="173"/>
      <c r="I22" s="160"/>
      <c r="J22" s="21">
        <v>54702571.899999999</v>
      </c>
      <c r="K22" s="21">
        <v>64497968.929999992</v>
      </c>
      <c r="L22" s="236">
        <v>-9795397.0299999937</v>
      </c>
      <c r="M22" s="237">
        <v>-0.1518714029682236</v>
      </c>
    </row>
    <row r="23" spans="1:13" s="12" customFormat="1" ht="9.1999999999999993" customHeight="1">
      <c r="A23" s="29"/>
      <c r="B23" s="98"/>
      <c r="C23" s="54"/>
      <c r="D23" s="54"/>
      <c r="E23" s="54"/>
      <c r="F23" s="54"/>
      <c r="G23" s="54"/>
      <c r="H23" s="186"/>
      <c r="I23" s="182"/>
      <c r="J23" s="15"/>
      <c r="K23" s="15"/>
      <c r="L23" s="248"/>
      <c r="M23" s="233"/>
    </row>
    <row r="24" spans="1:13" s="6" customFormat="1" ht="27.2" customHeight="1">
      <c r="A24" s="27" t="s">
        <v>25</v>
      </c>
      <c r="B24" s="103" t="s">
        <v>45</v>
      </c>
      <c r="C24" s="56"/>
      <c r="D24" s="56"/>
      <c r="E24" s="56"/>
      <c r="F24" s="56"/>
      <c r="G24" s="56"/>
      <c r="H24" s="184"/>
      <c r="I24" s="180"/>
      <c r="J24" s="16"/>
      <c r="K24" s="16"/>
      <c r="L24" s="247"/>
      <c r="M24" s="231"/>
    </row>
    <row r="25" spans="1:13" s="12" customFormat="1" ht="27.2" customHeight="1">
      <c r="A25" s="28"/>
      <c r="B25" s="100"/>
      <c r="C25" s="99" t="s">
        <v>5</v>
      </c>
      <c r="D25" s="56" t="s">
        <v>83</v>
      </c>
      <c r="E25" s="54"/>
      <c r="F25" s="54"/>
      <c r="G25" s="54"/>
      <c r="H25" s="184"/>
      <c r="I25" s="180"/>
      <c r="J25" s="16">
        <v>0</v>
      </c>
      <c r="K25" s="16">
        <v>0</v>
      </c>
      <c r="L25" s="247">
        <v>0</v>
      </c>
      <c r="M25" s="231" t="s">
        <v>297</v>
      </c>
    </row>
    <row r="26" spans="1:13" s="12" customFormat="1" ht="27.2" customHeight="1">
      <c r="A26" s="28"/>
      <c r="B26" s="100"/>
      <c r="C26" s="99" t="s">
        <v>7</v>
      </c>
      <c r="D26" s="56" t="s">
        <v>82</v>
      </c>
      <c r="E26" s="54"/>
      <c r="F26" s="54"/>
      <c r="G26" s="54"/>
      <c r="H26" s="184"/>
      <c r="I26" s="180"/>
      <c r="J26" s="16">
        <v>36616177.420000002</v>
      </c>
      <c r="K26" s="16">
        <v>37393387.710000001</v>
      </c>
      <c r="L26" s="247">
        <v>-777210.28999999911</v>
      </c>
      <c r="M26" s="231">
        <v>-2.0784698514816621E-2</v>
      </c>
    </row>
    <row r="27" spans="1:13" s="12" customFormat="1" ht="27.2" customHeight="1">
      <c r="A27" s="28"/>
      <c r="B27" s="100"/>
      <c r="C27" s="99" t="s">
        <v>8</v>
      </c>
      <c r="D27" s="56" t="s">
        <v>172</v>
      </c>
      <c r="E27" s="54"/>
      <c r="F27" s="54"/>
      <c r="G27" s="54"/>
      <c r="H27" s="184"/>
      <c r="I27" s="180"/>
      <c r="J27" s="16">
        <v>0</v>
      </c>
      <c r="K27" s="16">
        <v>0</v>
      </c>
      <c r="L27" s="247">
        <v>0</v>
      </c>
      <c r="M27" s="231" t="s">
        <v>297</v>
      </c>
    </row>
    <row r="28" spans="1:13" s="12" customFormat="1" ht="27.2" customHeight="1">
      <c r="A28" s="28"/>
      <c r="B28" s="100"/>
      <c r="C28" s="99" t="s">
        <v>9</v>
      </c>
      <c r="D28" s="56" t="s">
        <v>261</v>
      </c>
      <c r="E28" s="54"/>
      <c r="F28" s="54"/>
      <c r="G28" s="54"/>
      <c r="H28" s="184"/>
      <c r="I28" s="180"/>
      <c r="J28" s="16">
        <v>1675981.25</v>
      </c>
      <c r="K28" s="16">
        <v>0</v>
      </c>
      <c r="L28" s="247">
        <v>1675981.25</v>
      </c>
      <c r="M28" s="231" t="s">
        <v>297</v>
      </c>
    </row>
    <row r="29" spans="1:13" s="12" customFormat="1" ht="27.2" customHeight="1">
      <c r="A29" s="28"/>
      <c r="B29" s="104"/>
      <c r="C29" s="99" t="s">
        <v>10</v>
      </c>
      <c r="D29" s="56" t="s">
        <v>262</v>
      </c>
      <c r="E29" s="54"/>
      <c r="F29" s="54"/>
      <c r="G29" s="54"/>
      <c r="H29" s="184"/>
      <c r="I29" s="180"/>
      <c r="J29" s="16">
        <v>5902997.1900000004</v>
      </c>
      <c r="K29" s="16">
        <v>7432357.8100000005</v>
      </c>
      <c r="L29" s="247">
        <v>-1529360.62</v>
      </c>
      <c r="M29" s="231">
        <v>-0.20577058574094673</v>
      </c>
    </row>
    <row r="30" spans="1:13" s="6" customFormat="1" ht="27.2" customHeight="1">
      <c r="A30" s="30"/>
      <c r="B30" s="101" t="s">
        <v>152</v>
      </c>
      <c r="C30" s="101"/>
      <c r="D30" s="101"/>
      <c r="E30" s="101"/>
      <c r="F30" s="101"/>
      <c r="G30" s="101"/>
      <c r="H30" s="173"/>
      <c r="I30" s="160"/>
      <c r="J30" s="21">
        <v>44195155.859999999</v>
      </c>
      <c r="K30" s="21">
        <v>44825745.520000003</v>
      </c>
      <c r="L30" s="236">
        <v>-630589.66000000387</v>
      </c>
      <c r="M30" s="237">
        <v>-1.4067577743211259E-2</v>
      </c>
    </row>
    <row r="31" spans="1:13" s="12" customFormat="1" ht="9.1999999999999993" customHeight="1">
      <c r="A31" s="29"/>
      <c r="B31" s="98"/>
      <c r="C31" s="54"/>
      <c r="D31" s="54"/>
      <c r="E31" s="54"/>
      <c r="F31" s="54"/>
      <c r="G31" s="54"/>
      <c r="H31" s="186"/>
      <c r="I31" s="182"/>
      <c r="J31" s="15"/>
      <c r="K31" s="15"/>
      <c r="L31" s="248"/>
      <c r="M31" s="233"/>
    </row>
    <row r="32" spans="1:13" s="6" customFormat="1" ht="27.2" customHeight="1">
      <c r="A32" s="27" t="s">
        <v>32</v>
      </c>
      <c r="B32" s="103" t="s">
        <v>46</v>
      </c>
      <c r="C32" s="56"/>
      <c r="D32" s="56"/>
      <c r="E32" s="56"/>
      <c r="F32" s="56"/>
      <c r="G32" s="56"/>
      <c r="H32" s="184"/>
      <c r="I32" s="180"/>
      <c r="J32" s="16"/>
      <c r="K32" s="16"/>
      <c r="L32" s="247"/>
      <c r="M32" s="231"/>
    </row>
    <row r="33" spans="1:13" s="12" customFormat="1" ht="27.2" customHeight="1">
      <c r="A33" s="28"/>
      <c r="B33" s="100"/>
      <c r="C33" s="99" t="s">
        <v>5</v>
      </c>
      <c r="D33" s="56" t="s">
        <v>84</v>
      </c>
      <c r="E33" s="100"/>
      <c r="F33" s="54"/>
      <c r="G33" s="54"/>
      <c r="H33" s="184"/>
      <c r="I33" s="180"/>
      <c r="J33" s="16">
        <v>0</v>
      </c>
      <c r="K33" s="16">
        <v>0</v>
      </c>
      <c r="L33" s="247">
        <v>0</v>
      </c>
      <c r="M33" s="231" t="s">
        <v>297</v>
      </c>
    </row>
    <row r="34" spans="1:13" s="12" customFormat="1" ht="27.2" customHeight="1">
      <c r="A34" s="28"/>
      <c r="B34" s="100"/>
      <c r="C34" s="99" t="s">
        <v>7</v>
      </c>
      <c r="D34" s="56" t="s">
        <v>186</v>
      </c>
      <c r="E34" s="100"/>
      <c r="F34" s="54"/>
      <c r="G34" s="54"/>
      <c r="H34" s="184"/>
      <c r="I34" s="180"/>
      <c r="J34" s="16">
        <v>0</v>
      </c>
      <c r="K34" s="16">
        <v>0</v>
      </c>
      <c r="L34" s="247">
        <v>0</v>
      </c>
      <c r="M34" s="231" t="s">
        <v>297</v>
      </c>
    </row>
    <row r="35" spans="1:13" s="6" customFormat="1" ht="27.2" customHeight="1">
      <c r="A35" s="30"/>
      <c r="B35" s="101" t="s">
        <v>151</v>
      </c>
      <c r="C35" s="101"/>
      <c r="D35" s="101"/>
      <c r="E35" s="101"/>
      <c r="F35" s="101"/>
      <c r="G35" s="101"/>
      <c r="H35" s="173"/>
      <c r="I35" s="160"/>
      <c r="J35" s="21">
        <v>0</v>
      </c>
      <c r="K35" s="21">
        <v>0</v>
      </c>
      <c r="L35" s="236">
        <v>0</v>
      </c>
      <c r="M35" s="237" t="s">
        <v>297</v>
      </c>
    </row>
    <row r="36" spans="1:13" s="12" customFormat="1" ht="9.1999999999999993" customHeight="1">
      <c r="A36" s="29"/>
      <c r="B36" s="98"/>
      <c r="C36" s="54"/>
      <c r="D36" s="54"/>
      <c r="E36" s="54"/>
      <c r="F36" s="54"/>
      <c r="G36" s="188"/>
      <c r="H36" s="189"/>
      <c r="I36" s="190"/>
      <c r="J36" s="15"/>
      <c r="K36" s="15"/>
      <c r="L36" s="248"/>
      <c r="M36" s="233"/>
    </row>
    <row r="37" spans="1:13" s="6" customFormat="1" ht="31.7" customHeight="1">
      <c r="A37" s="27" t="s">
        <v>33</v>
      </c>
      <c r="B37" s="262" t="s">
        <v>187</v>
      </c>
      <c r="C37" s="257"/>
      <c r="D37" s="257"/>
      <c r="E37" s="257"/>
      <c r="F37" s="257"/>
      <c r="G37" s="257"/>
      <c r="H37" s="191"/>
      <c r="I37" s="192"/>
      <c r="J37" s="16"/>
      <c r="K37" s="16"/>
      <c r="L37" s="247"/>
      <c r="M37" s="231"/>
    </row>
    <row r="38" spans="1:13" s="6" customFormat="1">
      <c r="A38" s="27"/>
      <c r="B38" s="150"/>
      <c r="C38" s="150"/>
      <c r="D38" s="150"/>
      <c r="E38" s="150"/>
      <c r="F38" s="150"/>
      <c r="G38" s="150"/>
      <c r="H38" s="187" t="s">
        <v>286</v>
      </c>
      <c r="I38" s="187" t="s">
        <v>287</v>
      </c>
      <c r="J38" s="16">
        <v>0</v>
      </c>
      <c r="K38" s="16">
        <v>0</v>
      </c>
      <c r="L38" s="247"/>
      <c r="M38" s="231"/>
    </row>
    <row r="39" spans="1:13" s="6" customFormat="1" ht="27.2" customHeight="1">
      <c r="A39" s="27"/>
      <c r="B39" s="104"/>
      <c r="C39" s="99" t="s">
        <v>5</v>
      </c>
      <c r="D39" s="56" t="s">
        <v>168</v>
      </c>
      <c r="E39" s="56"/>
      <c r="F39" s="56"/>
      <c r="G39" s="57"/>
      <c r="H39" s="14">
        <v>0</v>
      </c>
      <c r="I39" s="179"/>
      <c r="J39" s="16">
        <v>0</v>
      </c>
      <c r="K39" s="16">
        <v>0</v>
      </c>
      <c r="L39" s="247">
        <v>0</v>
      </c>
      <c r="M39" s="231" t="s">
        <v>297</v>
      </c>
    </row>
    <row r="40" spans="1:13" s="6" customFormat="1" ht="27.2" customHeight="1">
      <c r="A40" s="27"/>
      <c r="B40" s="104"/>
      <c r="C40" s="99" t="s">
        <v>7</v>
      </c>
      <c r="D40" s="56" t="s">
        <v>87</v>
      </c>
      <c r="E40" s="56"/>
      <c r="F40" s="99"/>
      <c r="G40" s="57"/>
      <c r="H40" s="180">
        <v>10000</v>
      </c>
      <c r="I40" s="180"/>
      <c r="J40" s="16">
        <v>10000</v>
      </c>
      <c r="K40" s="16">
        <v>10000</v>
      </c>
      <c r="L40" s="247">
        <v>0</v>
      </c>
      <c r="M40" s="231">
        <v>0</v>
      </c>
    </row>
    <row r="41" spans="1:13" s="6" customFormat="1" ht="27.2" customHeight="1">
      <c r="A41" s="27"/>
      <c r="B41" s="104"/>
      <c r="C41" s="99" t="s">
        <v>8</v>
      </c>
      <c r="D41" s="56" t="s">
        <v>88</v>
      </c>
      <c r="E41" s="56"/>
      <c r="F41" s="56"/>
      <c r="G41" s="57"/>
      <c r="H41" s="180">
        <v>0</v>
      </c>
      <c r="I41" s="180"/>
      <c r="J41" s="16">
        <v>0</v>
      </c>
      <c r="K41" s="16">
        <v>0</v>
      </c>
      <c r="L41" s="247">
        <v>0</v>
      </c>
      <c r="M41" s="231" t="s">
        <v>297</v>
      </c>
    </row>
    <row r="42" spans="1:13" s="6" customFormat="1" ht="27.2" customHeight="1">
      <c r="A42" s="27"/>
      <c r="B42" s="104"/>
      <c r="C42" s="99" t="s">
        <v>9</v>
      </c>
      <c r="D42" s="56" t="s">
        <v>89</v>
      </c>
      <c r="E42" s="56"/>
      <c r="F42" s="56"/>
      <c r="G42" s="57"/>
      <c r="H42" s="180">
        <v>120271.48</v>
      </c>
      <c r="I42" s="180">
        <v>0</v>
      </c>
      <c r="J42" s="16">
        <v>120271.48</v>
      </c>
      <c r="K42" s="16">
        <v>159229.48000000001</v>
      </c>
      <c r="L42" s="247">
        <v>-38958.000000000015</v>
      </c>
      <c r="M42" s="231">
        <v>-0.24466574908113756</v>
      </c>
    </row>
    <row r="43" spans="1:13" s="6" customFormat="1" ht="27.2" customHeight="1">
      <c r="A43" s="27"/>
      <c r="B43" s="104"/>
      <c r="C43" s="99" t="s">
        <v>10</v>
      </c>
      <c r="D43" s="56" t="s">
        <v>90</v>
      </c>
      <c r="E43" s="56"/>
      <c r="F43" s="99"/>
      <c r="G43" s="57"/>
      <c r="H43" s="16">
        <v>5001057.5</v>
      </c>
      <c r="I43" s="16">
        <f>SUM(I44:I49)</f>
        <v>0</v>
      </c>
      <c r="J43" s="16">
        <v>5001057.5</v>
      </c>
      <c r="K43" s="16">
        <v>5145236.6899999995</v>
      </c>
      <c r="L43" s="247">
        <v>-144179.18999999948</v>
      </c>
      <c r="M43" s="231">
        <v>-2.8021877065484327E-2</v>
      </c>
    </row>
    <row r="44" spans="1:13" s="6" customFormat="1" ht="27.2" customHeight="1">
      <c r="A44" s="27"/>
      <c r="B44" s="100"/>
      <c r="C44" s="98"/>
      <c r="D44" s="121" t="s">
        <v>15</v>
      </c>
      <c r="E44" s="58" t="s">
        <v>263</v>
      </c>
      <c r="F44" s="58"/>
      <c r="G44" s="122"/>
      <c r="H44" s="197">
        <v>0</v>
      </c>
      <c r="I44" s="197"/>
      <c r="J44" s="198">
        <v>0</v>
      </c>
      <c r="K44" s="198">
        <v>0</v>
      </c>
      <c r="L44" s="249">
        <v>0</v>
      </c>
      <c r="M44" s="235" t="s">
        <v>297</v>
      </c>
    </row>
    <row r="45" spans="1:13" s="6" customFormat="1" ht="33.75" customHeight="1">
      <c r="A45" s="27"/>
      <c r="B45" s="100"/>
      <c r="C45" s="98"/>
      <c r="D45" s="138" t="s">
        <v>16</v>
      </c>
      <c r="E45" s="58" t="s">
        <v>224</v>
      </c>
      <c r="F45" s="258"/>
      <c r="G45" s="259"/>
      <c r="H45" s="199">
        <v>0</v>
      </c>
      <c r="I45" s="199"/>
      <c r="J45" s="198">
        <v>0</v>
      </c>
      <c r="K45" s="198">
        <v>0</v>
      </c>
      <c r="L45" s="249">
        <v>0</v>
      </c>
      <c r="M45" s="235" t="s">
        <v>297</v>
      </c>
    </row>
    <row r="46" spans="1:13" s="6" customFormat="1" ht="34.700000000000003" customHeight="1">
      <c r="A46" s="27"/>
      <c r="B46" s="100"/>
      <c r="C46" s="98"/>
      <c r="D46" s="138" t="s">
        <v>57</v>
      </c>
      <c r="E46" s="58" t="s">
        <v>225</v>
      </c>
      <c r="F46" s="258"/>
      <c r="G46" s="259"/>
      <c r="H46" s="199">
        <v>0</v>
      </c>
      <c r="I46" s="199"/>
      <c r="J46" s="198">
        <v>0</v>
      </c>
      <c r="K46" s="198">
        <v>0</v>
      </c>
      <c r="L46" s="249">
        <v>0</v>
      </c>
      <c r="M46" s="235" t="s">
        <v>297</v>
      </c>
    </row>
    <row r="47" spans="1:13" s="6" customFormat="1" ht="27.2" customHeight="1">
      <c r="A47" s="27"/>
      <c r="B47" s="100"/>
      <c r="C47" s="98"/>
      <c r="D47" s="138" t="s">
        <v>103</v>
      </c>
      <c r="E47" s="132" t="s">
        <v>285</v>
      </c>
      <c r="F47" s="132"/>
      <c r="G47" s="136"/>
      <c r="H47" s="199">
        <v>4920058.92</v>
      </c>
      <c r="I47" s="197"/>
      <c r="J47" s="198">
        <v>4920058.92</v>
      </c>
      <c r="K47" s="198">
        <v>5062578.7799999993</v>
      </c>
      <c r="L47" s="250">
        <v>-142519.8599999994</v>
      </c>
      <c r="M47" s="251">
        <v>-2.8151633029994929E-2</v>
      </c>
    </row>
    <row r="48" spans="1:13" s="6" customFormat="1" ht="27.2" customHeight="1">
      <c r="A48" s="27"/>
      <c r="B48" s="100"/>
      <c r="C48" s="98"/>
      <c r="D48" s="138" t="s">
        <v>105</v>
      </c>
      <c r="E48" s="132" t="s">
        <v>264</v>
      </c>
      <c r="F48" s="132"/>
      <c r="G48" s="136"/>
      <c r="H48" s="199">
        <v>0</v>
      </c>
      <c r="I48" s="197"/>
      <c r="J48" s="198">
        <v>0</v>
      </c>
      <c r="K48" s="198">
        <v>0</v>
      </c>
      <c r="L48" s="249">
        <v>0</v>
      </c>
      <c r="M48" s="235" t="s">
        <v>297</v>
      </c>
    </row>
    <row r="49" spans="1:13" s="6" customFormat="1" ht="27.2" customHeight="1">
      <c r="A49" s="27"/>
      <c r="B49" s="100"/>
      <c r="C49" s="98"/>
      <c r="D49" s="138" t="s">
        <v>121</v>
      </c>
      <c r="E49" s="58" t="s">
        <v>177</v>
      </c>
      <c r="F49" s="54"/>
      <c r="G49" s="55"/>
      <c r="H49" s="197">
        <v>80998.58</v>
      </c>
      <c r="I49" s="197"/>
      <c r="J49" s="198">
        <v>80998.58</v>
      </c>
      <c r="K49" s="198">
        <v>82657.91</v>
      </c>
      <c r="L49" s="249">
        <v>-1659.3300000000017</v>
      </c>
      <c r="M49" s="235">
        <v>-2.0074666780227103E-2</v>
      </c>
    </row>
    <row r="50" spans="1:13" s="6" customFormat="1" ht="27.2" customHeight="1">
      <c r="A50" s="27"/>
      <c r="B50" s="100"/>
      <c r="C50" s="99" t="s">
        <v>20</v>
      </c>
      <c r="D50" s="262" t="s">
        <v>213</v>
      </c>
      <c r="E50" s="260"/>
      <c r="F50" s="260"/>
      <c r="G50" s="261"/>
      <c r="H50" s="180">
        <v>0</v>
      </c>
      <c r="I50" s="197">
        <f t="shared" ref="I50:I54" si="0">J50-K50</f>
        <v>0</v>
      </c>
      <c r="J50" s="16">
        <v>0</v>
      </c>
      <c r="K50" s="16">
        <v>0</v>
      </c>
      <c r="L50" s="247">
        <v>0</v>
      </c>
      <c r="M50" s="231" t="s">
        <v>297</v>
      </c>
    </row>
    <row r="51" spans="1:13" s="6" customFormat="1" ht="27.2" customHeight="1">
      <c r="A51" s="27"/>
      <c r="B51" s="100"/>
      <c r="C51" s="99" t="s">
        <v>22</v>
      </c>
      <c r="D51" s="56" t="s">
        <v>91</v>
      </c>
      <c r="E51" s="56"/>
      <c r="F51" s="56"/>
      <c r="G51" s="57"/>
      <c r="H51" s="180">
        <v>38410578.640000001</v>
      </c>
      <c r="I51" s="197"/>
      <c r="J51" s="16">
        <v>38410578.640000001</v>
      </c>
      <c r="K51" s="16">
        <v>37692040.32</v>
      </c>
      <c r="L51" s="247">
        <v>718538.3200000003</v>
      </c>
      <c r="M51" s="231">
        <v>1.9063396778198086E-2</v>
      </c>
    </row>
    <row r="52" spans="1:13" s="6" customFormat="1" ht="27.2" customHeight="1">
      <c r="A52" s="49"/>
      <c r="B52" s="100"/>
      <c r="C52" s="99" t="s">
        <v>23</v>
      </c>
      <c r="D52" s="56" t="s">
        <v>85</v>
      </c>
      <c r="E52" s="56"/>
      <c r="F52" s="99"/>
      <c r="G52" s="57"/>
      <c r="H52" s="180">
        <v>0</v>
      </c>
      <c r="I52" s="197">
        <f t="shared" si="0"/>
        <v>0</v>
      </c>
      <c r="J52" s="16">
        <v>0</v>
      </c>
      <c r="K52" s="16">
        <v>0</v>
      </c>
      <c r="L52" s="247">
        <v>0</v>
      </c>
      <c r="M52" s="231" t="s">
        <v>297</v>
      </c>
    </row>
    <row r="53" spans="1:13" s="6" customFormat="1" ht="27.2" customHeight="1">
      <c r="A53" s="49"/>
      <c r="B53" s="100"/>
      <c r="C53" s="99" t="s">
        <v>48</v>
      </c>
      <c r="D53" s="56" t="s">
        <v>47</v>
      </c>
      <c r="E53" s="56"/>
      <c r="F53" s="56"/>
      <c r="G53" s="57"/>
      <c r="H53" s="180">
        <v>6253152.2999999998</v>
      </c>
      <c r="I53" s="197"/>
      <c r="J53" s="16">
        <v>6253152.2999999998</v>
      </c>
      <c r="K53" s="16">
        <v>4362655.08</v>
      </c>
      <c r="L53" s="247">
        <v>1890497.2199999997</v>
      </c>
      <c r="M53" s="231">
        <v>0.43333639385490902</v>
      </c>
    </row>
    <row r="54" spans="1:13" s="6" customFormat="1" ht="27.2" customHeight="1">
      <c r="A54" s="49"/>
      <c r="B54" s="100"/>
      <c r="C54" s="99" t="s">
        <v>165</v>
      </c>
      <c r="D54" s="56" t="s">
        <v>86</v>
      </c>
      <c r="E54" s="56"/>
      <c r="F54" s="99"/>
      <c r="G54" s="57"/>
      <c r="H54" s="180">
        <v>0</v>
      </c>
      <c r="I54" s="197">
        <f t="shared" si="0"/>
        <v>0</v>
      </c>
      <c r="J54" s="16">
        <v>0</v>
      </c>
      <c r="K54" s="16">
        <v>0</v>
      </c>
      <c r="L54" s="247">
        <v>0</v>
      </c>
      <c r="M54" s="231" t="s">
        <v>297</v>
      </c>
    </row>
    <row r="55" spans="1:13" s="6" customFormat="1" ht="27.2" customHeight="1">
      <c r="A55" s="49"/>
      <c r="B55" s="100"/>
      <c r="C55" s="99" t="s">
        <v>166</v>
      </c>
      <c r="D55" s="56" t="s">
        <v>92</v>
      </c>
      <c r="E55" s="56"/>
      <c r="F55" s="56"/>
      <c r="G55" s="57"/>
      <c r="H55" s="180">
        <v>4099223.66</v>
      </c>
      <c r="I55" s="197"/>
      <c r="J55" s="16">
        <v>4099223.66</v>
      </c>
      <c r="K55" s="16">
        <v>3988504.34</v>
      </c>
      <c r="L55" s="247">
        <v>110719.3200000003</v>
      </c>
      <c r="M55" s="231">
        <v>2.7759608755998071E-2</v>
      </c>
    </row>
    <row r="56" spans="1:13" s="12" customFormat="1" ht="27.2" customHeight="1">
      <c r="A56" s="28"/>
      <c r="B56" s="100"/>
      <c r="C56" s="105" t="s">
        <v>167</v>
      </c>
      <c r="D56" s="106" t="s">
        <v>267</v>
      </c>
      <c r="E56" s="106"/>
      <c r="F56" s="105"/>
      <c r="G56" s="107"/>
      <c r="H56" s="156">
        <v>6346399.0600000005</v>
      </c>
      <c r="I56" s="197"/>
      <c r="J56" s="16">
        <v>6346399.0600000005</v>
      </c>
      <c r="K56" s="16">
        <v>5843132.8399999999</v>
      </c>
      <c r="L56" s="230">
        <v>503266.22000000067</v>
      </c>
      <c r="M56" s="231">
        <v>8.6129518835310392E-2</v>
      </c>
    </row>
    <row r="57" spans="1:13" s="6" customFormat="1" ht="27.2" customHeight="1">
      <c r="A57" s="30"/>
      <c r="B57" s="101" t="s">
        <v>150</v>
      </c>
      <c r="C57" s="101"/>
      <c r="D57" s="101"/>
      <c r="E57" s="101"/>
      <c r="F57" s="101"/>
      <c r="G57" s="102"/>
      <c r="H57" s="21">
        <v>60240682.640000001</v>
      </c>
      <c r="I57" s="21">
        <f>SUM(I39:I43)+SUM(I50:I56)</f>
        <v>0</v>
      </c>
      <c r="J57" s="21">
        <v>60240682.640000001</v>
      </c>
      <c r="K57" s="21">
        <v>57200798.75</v>
      </c>
      <c r="L57" s="236">
        <v>3039883.8900000006</v>
      </c>
      <c r="M57" s="237">
        <v>5.3144081139251585E-2</v>
      </c>
    </row>
    <row r="58" spans="1:13" s="12" customFormat="1" ht="9.1999999999999993" customHeight="1">
      <c r="A58" s="29"/>
      <c r="B58" s="98"/>
      <c r="C58" s="54"/>
      <c r="D58" s="54"/>
      <c r="E58" s="54"/>
      <c r="F58" s="54"/>
      <c r="G58" s="188"/>
      <c r="H58" s="195"/>
      <c r="I58" s="196"/>
      <c r="J58" s="11"/>
      <c r="K58" s="11"/>
      <c r="L58" s="232"/>
      <c r="M58" s="233"/>
    </row>
    <row r="59" spans="1:13" s="6" customFormat="1" ht="27.2" customHeight="1">
      <c r="A59" s="27" t="s">
        <v>49</v>
      </c>
      <c r="B59" s="103" t="s">
        <v>94</v>
      </c>
      <c r="C59" s="108"/>
      <c r="D59" s="108"/>
      <c r="E59" s="108"/>
      <c r="F59" s="108"/>
      <c r="G59" s="108"/>
      <c r="H59" s="168"/>
      <c r="I59" s="156"/>
      <c r="J59" s="8"/>
      <c r="K59" s="8"/>
      <c r="L59" s="230"/>
      <c r="M59" s="231"/>
    </row>
    <row r="60" spans="1:13" s="6" customFormat="1" ht="27.2" customHeight="1">
      <c r="A60" s="27"/>
      <c r="B60" s="99" t="s">
        <v>5</v>
      </c>
      <c r="C60" s="56" t="s">
        <v>64</v>
      </c>
      <c r="D60" s="56"/>
      <c r="E60" s="56"/>
      <c r="F60" s="56"/>
      <c r="G60" s="56"/>
      <c r="H60" s="168"/>
      <c r="I60" s="156"/>
      <c r="J60" s="8">
        <v>180.91</v>
      </c>
      <c r="K60" s="8">
        <v>180.91</v>
      </c>
      <c r="L60" s="230">
        <v>0</v>
      </c>
      <c r="M60" s="231">
        <v>0</v>
      </c>
    </row>
    <row r="61" spans="1:13" s="6" customFormat="1" ht="27.2" customHeight="1">
      <c r="A61" s="27"/>
      <c r="B61" s="99" t="s">
        <v>7</v>
      </c>
      <c r="C61" s="56" t="s">
        <v>95</v>
      </c>
      <c r="D61" s="56"/>
      <c r="E61" s="56"/>
      <c r="F61" s="56"/>
      <c r="G61" s="56"/>
      <c r="H61" s="168"/>
      <c r="I61" s="156"/>
      <c r="J61" s="8">
        <v>0</v>
      </c>
      <c r="K61" s="8">
        <v>0</v>
      </c>
      <c r="L61" s="230">
        <v>0</v>
      </c>
      <c r="M61" s="231" t="s">
        <v>297</v>
      </c>
    </row>
    <row r="62" spans="1:13" s="6" customFormat="1" ht="27.2" customHeight="1">
      <c r="A62" s="30"/>
      <c r="B62" s="101" t="s">
        <v>149</v>
      </c>
      <c r="C62" s="101"/>
      <c r="D62" s="101"/>
      <c r="E62" s="101"/>
      <c r="F62" s="101"/>
      <c r="G62" s="101"/>
      <c r="H62" s="173"/>
      <c r="I62" s="160"/>
      <c r="J62" s="21">
        <v>180.91</v>
      </c>
      <c r="K62" s="21">
        <v>180.91</v>
      </c>
      <c r="L62" s="236">
        <v>0</v>
      </c>
      <c r="M62" s="237">
        <v>0</v>
      </c>
    </row>
    <row r="63" spans="1:13" s="12" customFormat="1" ht="9.1999999999999993" customHeight="1" thickBot="1">
      <c r="A63" s="29"/>
      <c r="B63" s="98"/>
      <c r="C63" s="54"/>
      <c r="D63" s="54"/>
      <c r="E63" s="54"/>
      <c r="F63" s="54"/>
      <c r="G63" s="54"/>
      <c r="H63" s="159"/>
      <c r="I63" s="157"/>
      <c r="J63" s="11">
        <v>0</v>
      </c>
      <c r="K63" s="11">
        <v>0</v>
      </c>
      <c r="L63" s="232"/>
      <c r="M63" s="233"/>
    </row>
    <row r="64" spans="1:13" s="12" customFormat="1" ht="27.2" customHeight="1" thickTop="1" thickBot="1">
      <c r="A64" s="31" t="s">
        <v>96</v>
      </c>
      <c r="B64" s="109"/>
      <c r="C64" s="110"/>
      <c r="D64" s="111"/>
      <c r="E64" s="111"/>
      <c r="F64" s="111"/>
      <c r="G64" s="110"/>
      <c r="H64" s="176"/>
      <c r="I64" s="161"/>
      <c r="J64" s="23">
        <v>159138591.30999997</v>
      </c>
      <c r="K64" s="23">
        <v>166524694.10999998</v>
      </c>
      <c r="L64" s="240">
        <v>-7386102.8000000119</v>
      </c>
      <c r="M64" s="241">
        <v>-4.4354399444931747E-2</v>
      </c>
    </row>
    <row r="65" spans="1:13" s="12" customFormat="1" ht="9.1999999999999993" customHeight="1" thickTop="1">
      <c r="A65" s="29"/>
      <c r="B65" s="98"/>
      <c r="C65" s="54"/>
      <c r="D65" s="54"/>
      <c r="E65" s="54"/>
      <c r="F65" s="54"/>
      <c r="G65" s="54"/>
      <c r="H65" s="159"/>
      <c r="I65" s="157"/>
      <c r="J65" s="11"/>
      <c r="K65" s="11"/>
      <c r="L65" s="232"/>
      <c r="M65" s="233"/>
    </row>
    <row r="66" spans="1:13" s="12" customFormat="1" ht="27.2" customHeight="1">
      <c r="A66" s="27" t="s">
        <v>50</v>
      </c>
      <c r="B66" s="103" t="s">
        <v>34</v>
      </c>
      <c r="C66" s="108"/>
      <c r="D66" s="112"/>
      <c r="E66" s="112"/>
      <c r="F66" s="112"/>
      <c r="G66" s="100"/>
      <c r="H66" s="168"/>
      <c r="I66" s="156"/>
      <c r="J66" s="8"/>
      <c r="K66" s="8"/>
      <c r="L66" s="232"/>
      <c r="M66" s="233"/>
    </row>
    <row r="67" spans="1:13" s="12" customFormat="1" ht="27.2" customHeight="1">
      <c r="A67" s="29"/>
      <c r="B67" s="99" t="s">
        <v>5</v>
      </c>
      <c r="C67" s="104" t="s">
        <v>69</v>
      </c>
      <c r="D67" s="112"/>
      <c r="E67" s="112"/>
      <c r="F67" s="112"/>
      <c r="G67" s="100"/>
      <c r="H67" s="159"/>
      <c r="I67" s="157"/>
      <c r="J67" s="11">
        <v>8866176.2699999996</v>
      </c>
      <c r="K67" s="11">
        <v>12207133.289999999</v>
      </c>
      <c r="L67" s="232">
        <v>-3340957.0199999996</v>
      </c>
      <c r="M67" s="233">
        <v>-0.27368891128082373</v>
      </c>
    </row>
    <row r="68" spans="1:13" s="12" customFormat="1" ht="27.2" customHeight="1">
      <c r="A68" s="29"/>
      <c r="B68" s="99" t="s">
        <v>7</v>
      </c>
      <c r="C68" s="104" t="s">
        <v>35</v>
      </c>
      <c r="D68" s="112"/>
      <c r="E68" s="112"/>
      <c r="F68" s="112"/>
      <c r="G68" s="100"/>
      <c r="H68" s="159"/>
      <c r="I68" s="157"/>
      <c r="J68" s="11">
        <v>0</v>
      </c>
      <c r="K68" s="11">
        <v>0</v>
      </c>
      <c r="L68" s="232">
        <v>0</v>
      </c>
      <c r="M68" s="233" t="s">
        <v>297</v>
      </c>
    </row>
    <row r="69" spans="1:13" s="12" customFormat="1" ht="27.2" customHeight="1">
      <c r="A69" s="29"/>
      <c r="B69" s="99" t="s">
        <v>8</v>
      </c>
      <c r="C69" s="104" t="s">
        <v>182</v>
      </c>
      <c r="D69" s="112"/>
      <c r="E69" s="112"/>
      <c r="F69" s="112"/>
      <c r="G69" s="100"/>
      <c r="H69" s="159"/>
      <c r="I69" s="157"/>
      <c r="J69" s="11">
        <v>0</v>
      </c>
      <c r="K69" s="11">
        <v>0</v>
      </c>
      <c r="L69" s="232">
        <v>0</v>
      </c>
      <c r="M69" s="233" t="s">
        <v>297</v>
      </c>
    </row>
    <row r="70" spans="1:13" s="12" customFormat="1" ht="27.2" customHeight="1">
      <c r="A70" s="29"/>
      <c r="B70" s="99" t="s">
        <v>9</v>
      </c>
      <c r="C70" s="104" t="s">
        <v>70</v>
      </c>
      <c r="D70" s="112"/>
      <c r="E70" s="112"/>
      <c r="F70" s="112"/>
      <c r="G70" s="100"/>
      <c r="H70" s="159"/>
      <c r="I70" s="157"/>
      <c r="J70" s="11">
        <v>0</v>
      </c>
      <c r="K70" s="11">
        <v>0</v>
      </c>
      <c r="L70" s="232">
        <v>0</v>
      </c>
      <c r="M70" s="233" t="s">
        <v>297</v>
      </c>
    </row>
    <row r="71" spans="1:13" s="6" customFormat="1" ht="32.25" customHeight="1" thickBot="1">
      <c r="A71" s="32"/>
      <c r="B71" s="113" t="s">
        <v>154</v>
      </c>
      <c r="C71" s="113"/>
      <c r="D71" s="113"/>
      <c r="E71" s="113"/>
      <c r="F71" s="113"/>
      <c r="G71" s="113"/>
      <c r="H71" s="178"/>
      <c r="I71" s="163"/>
      <c r="J71" s="33">
        <v>8866176.2699999996</v>
      </c>
      <c r="K71" s="33">
        <v>12207133.289999999</v>
      </c>
      <c r="L71" s="244">
        <v>-3340957.0199999996</v>
      </c>
      <c r="M71" s="245">
        <v>-0.27368891128082373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64">
        <f>J64-'SP Attivo 20-19-'!J93</f>
        <v>0</v>
      </c>
      <c r="K73" s="264">
        <f>K64-'SP Attivo 20-19-'!K93</f>
        <v>0</v>
      </c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L4:M4"/>
    <mergeCell ref="K4:K5"/>
    <mergeCell ref="A4:I5"/>
    <mergeCell ref="G1:J1"/>
    <mergeCell ref="G2:J2"/>
    <mergeCell ref="L1:M2"/>
    <mergeCell ref="J4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B76" zoomScale="80" zoomScaleSheetLayoutView="80" workbookViewId="0">
      <selection activeCell="P16" sqref="P16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96" t="s">
        <v>296</v>
      </c>
      <c r="H1" s="296"/>
      <c r="I1" s="296"/>
      <c r="J1" s="296"/>
      <c r="K1" s="263"/>
      <c r="L1" s="298" t="s">
        <v>289</v>
      </c>
      <c r="M1" s="299"/>
    </row>
    <row r="2" spans="1:13" s="1" customFormat="1" ht="27.6" customHeight="1" thickBot="1">
      <c r="A2" s="36"/>
      <c r="B2" s="37"/>
      <c r="C2" s="37"/>
      <c r="D2" s="37"/>
      <c r="E2" s="37"/>
      <c r="F2" s="37"/>
      <c r="G2" s="312" t="s">
        <v>0</v>
      </c>
      <c r="H2" s="312"/>
      <c r="I2" s="312"/>
      <c r="J2" s="312"/>
      <c r="K2" s="37"/>
      <c r="L2" s="300"/>
      <c r="M2" s="301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90" t="s">
        <v>163</v>
      </c>
      <c r="B4" s="291"/>
      <c r="C4" s="291"/>
      <c r="D4" s="291"/>
      <c r="E4" s="291"/>
      <c r="F4" s="291"/>
      <c r="G4" s="291"/>
      <c r="H4" s="291"/>
      <c r="I4" s="292"/>
      <c r="J4" s="288" t="s">
        <v>293</v>
      </c>
      <c r="K4" s="288" t="s">
        <v>292</v>
      </c>
      <c r="L4" s="286" t="s">
        <v>294</v>
      </c>
      <c r="M4" s="287"/>
    </row>
    <row r="5" spans="1:13" ht="32.25" customHeight="1">
      <c r="A5" s="293"/>
      <c r="B5" s="294"/>
      <c r="C5" s="294"/>
      <c r="D5" s="294"/>
      <c r="E5" s="294"/>
      <c r="F5" s="294"/>
      <c r="G5" s="294"/>
      <c r="H5" s="294"/>
      <c r="I5" s="295"/>
      <c r="J5" s="289"/>
      <c r="K5" s="289"/>
      <c r="L5" s="226" t="s">
        <v>290</v>
      </c>
      <c r="M5" s="227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7"/>
      <c r="I6" s="155"/>
      <c r="J6" s="5"/>
      <c r="K6" s="5"/>
      <c r="L6" s="228"/>
      <c r="M6" s="229"/>
    </row>
    <row r="7" spans="1:13" s="6" customFormat="1" ht="27.2" customHeight="1">
      <c r="A7" s="27"/>
      <c r="B7" s="7" t="s">
        <v>3</v>
      </c>
      <c r="C7" s="56" t="s">
        <v>4</v>
      </c>
      <c r="D7" s="56"/>
      <c r="E7" s="56"/>
      <c r="F7" s="56"/>
      <c r="G7" s="56"/>
      <c r="H7" s="168"/>
      <c r="I7" s="156"/>
      <c r="J7" s="8">
        <v>32597.000000000004</v>
      </c>
      <c r="K7" s="8">
        <v>0</v>
      </c>
      <c r="L7" s="230">
        <v>32597.000000000004</v>
      </c>
      <c r="M7" s="231" t="s">
        <v>297</v>
      </c>
    </row>
    <row r="8" spans="1:13" s="12" customFormat="1" ht="27.2" customHeight="1">
      <c r="A8" s="28"/>
      <c r="B8" s="9"/>
      <c r="C8" s="100"/>
      <c r="D8" s="98" t="s">
        <v>5</v>
      </c>
      <c r="E8" s="54" t="s">
        <v>6</v>
      </c>
      <c r="F8" s="54"/>
      <c r="G8" s="54"/>
      <c r="H8" s="159"/>
      <c r="I8" s="157"/>
      <c r="J8" s="11">
        <v>0</v>
      </c>
      <c r="K8" s="11">
        <v>0</v>
      </c>
      <c r="L8" s="232">
        <v>0</v>
      </c>
      <c r="M8" s="233" t="s">
        <v>297</v>
      </c>
    </row>
    <row r="9" spans="1:13" s="12" customFormat="1" ht="27.2" customHeight="1">
      <c r="A9" s="28"/>
      <c r="B9" s="9"/>
      <c r="C9" s="100"/>
      <c r="D9" s="98" t="s">
        <v>7</v>
      </c>
      <c r="E9" s="54" t="s">
        <v>51</v>
      </c>
      <c r="F9" s="54"/>
      <c r="G9" s="54"/>
      <c r="H9" s="159"/>
      <c r="I9" s="157"/>
      <c r="J9" s="11">
        <v>0</v>
      </c>
      <c r="K9" s="11">
        <v>0</v>
      </c>
      <c r="L9" s="232">
        <v>0</v>
      </c>
      <c r="M9" s="233" t="s">
        <v>297</v>
      </c>
    </row>
    <row r="10" spans="1:13" s="12" customFormat="1" ht="27.2" customHeight="1">
      <c r="A10" s="29"/>
      <c r="B10" s="9"/>
      <c r="C10" s="100"/>
      <c r="D10" s="98" t="s">
        <v>8</v>
      </c>
      <c r="E10" s="54" t="s">
        <v>211</v>
      </c>
      <c r="F10" s="54"/>
      <c r="G10" s="54"/>
      <c r="H10" s="159"/>
      <c r="I10" s="157"/>
      <c r="J10" s="11">
        <v>32597.000000000004</v>
      </c>
      <c r="K10" s="11">
        <v>0</v>
      </c>
      <c r="L10" s="232">
        <v>32597.000000000004</v>
      </c>
      <c r="M10" s="233" t="s">
        <v>297</v>
      </c>
    </row>
    <row r="11" spans="1:13" s="12" customFormat="1" ht="27.2" customHeight="1">
      <c r="A11" s="29"/>
      <c r="B11" s="9"/>
      <c r="C11" s="9"/>
      <c r="D11" s="98" t="s">
        <v>9</v>
      </c>
      <c r="E11" s="54" t="s">
        <v>179</v>
      </c>
      <c r="F11" s="54"/>
      <c r="G11" s="54"/>
      <c r="H11" s="159"/>
      <c r="I11" s="157"/>
      <c r="J11" s="11">
        <v>0</v>
      </c>
      <c r="K11" s="11">
        <v>0</v>
      </c>
      <c r="L11" s="232">
        <v>0</v>
      </c>
      <c r="M11" s="233" t="s">
        <v>297</v>
      </c>
    </row>
    <row r="12" spans="1:13" s="12" customFormat="1" ht="27.2" customHeight="1">
      <c r="A12" s="29"/>
      <c r="B12" s="9"/>
      <c r="C12" s="9"/>
      <c r="D12" s="98" t="s">
        <v>10</v>
      </c>
      <c r="E12" s="54" t="s">
        <v>52</v>
      </c>
      <c r="F12" s="54"/>
      <c r="G12" s="54"/>
      <c r="H12" s="159"/>
      <c r="I12" s="157"/>
      <c r="J12" s="11">
        <v>0</v>
      </c>
      <c r="K12" s="11">
        <v>0</v>
      </c>
      <c r="L12" s="232">
        <v>0</v>
      </c>
      <c r="M12" s="233" t="s">
        <v>297</v>
      </c>
    </row>
    <row r="13" spans="1:13" s="6" customFormat="1" ht="27.2" customHeight="1">
      <c r="A13" s="27"/>
      <c r="B13" s="7" t="s">
        <v>11</v>
      </c>
      <c r="C13" s="56" t="s">
        <v>12</v>
      </c>
      <c r="D13" s="56"/>
      <c r="E13" s="56"/>
      <c r="F13" s="56"/>
      <c r="G13" s="56"/>
      <c r="H13" s="168"/>
      <c r="I13" s="156"/>
      <c r="J13" s="8">
        <v>67393393.909999996</v>
      </c>
      <c r="K13" s="8">
        <v>67174879.310000002</v>
      </c>
      <c r="L13" s="230">
        <v>218514.59999999404</v>
      </c>
      <c r="M13" s="231">
        <v>3.2529213635291909E-3</v>
      </c>
    </row>
    <row r="14" spans="1:13" s="12" customFormat="1" ht="27.2" customHeight="1">
      <c r="A14" s="28"/>
      <c r="B14" s="9"/>
      <c r="C14" s="100"/>
      <c r="D14" s="98" t="s">
        <v>5</v>
      </c>
      <c r="E14" s="54" t="s">
        <v>13</v>
      </c>
      <c r="F14" s="54"/>
      <c r="G14" s="54"/>
      <c r="H14" s="159"/>
      <c r="I14" s="157"/>
      <c r="J14" s="11">
        <v>35159.31</v>
      </c>
      <c r="K14" s="11">
        <v>35159.31</v>
      </c>
      <c r="L14" s="232">
        <v>0</v>
      </c>
      <c r="M14" s="233">
        <v>0</v>
      </c>
    </row>
    <row r="15" spans="1:13" s="12" customFormat="1" ht="27.2" customHeight="1">
      <c r="A15" s="28"/>
      <c r="B15" s="9"/>
      <c r="C15" s="100"/>
      <c r="D15" s="98"/>
      <c r="E15" s="58" t="s">
        <v>15</v>
      </c>
      <c r="F15" s="58" t="s">
        <v>200</v>
      </c>
      <c r="G15" s="54"/>
      <c r="H15" s="169"/>
      <c r="I15" s="158"/>
      <c r="J15" s="53">
        <v>35159.31</v>
      </c>
      <c r="K15" s="53">
        <v>35159.31</v>
      </c>
      <c r="L15" s="234">
        <v>0</v>
      </c>
      <c r="M15" s="235">
        <v>0</v>
      </c>
    </row>
    <row r="16" spans="1:13" s="12" customFormat="1" ht="27.2" customHeight="1">
      <c r="A16" s="28"/>
      <c r="B16" s="9"/>
      <c r="C16" s="100"/>
      <c r="D16" s="98"/>
      <c r="E16" s="58" t="s">
        <v>16</v>
      </c>
      <c r="F16" s="58" t="s">
        <v>201</v>
      </c>
      <c r="G16" s="54"/>
      <c r="H16" s="169"/>
      <c r="I16" s="158"/>
      <c r="J16" s="53">
        <v>0</v>
      </c>
      <c r="K16" s="53">
        <v>0</v>
      </c>
      <c r="L16" s="234">
        <v>0</v>
      </c>
      <c r="M16" s="235" t="s">
        <v>297</v>
      </c>
    </row>
    <row r="17" spans="1:13" s="12" customFormat="1" ht="27.2" customHeight="1">
      <c r="A17" s="28"/>
      <c r="B17" s="9"/>
      <c r="C17" s="100"/>
      <c r="D17" s="98" t="s">
        <v>7</v>
      </c>
      <c r="E17" s="54" t="s">
        <v>14</v>
      </c>
      <c r="F17" s="54"/>
      <c r="G17" s="54"/>
      <c r="H17" s="159"/>
      <c r="I17" s="157"/>
      <c r="J17" s="11">
        <v>52181698.119999997</v>
      </c>
      <c r="K17" s="11">
        <v>25689061.719999999</v>
      </c>
      <c r="L17" s="232">
        <v>26492636.399999999</v>
      </c>
      <c r="M17" s="233">
        <v>1.0312808108275275</v>
      </c>
    </row>
    <row r="18" spans="1:13" s="123" customFormat="1" ht="27.2" customHeight="1">
      <c r="A18" s="118"/>
      <c r="B18" s="119"/>
      <c r="C18" s="120"/>
      <c r="D18" s="121"/>
      <c r="E18" s="58" t="s">
        <v>15</v>
      </c>
      <c r="F18" s="58" t="s">
        <v>65</v>
      </c>
      <c r="G18" s="58"/>
      <c r="H18" s="169"/>
      <c r="I18" s="158"/>
      <c r="J18" s="53">
        <v>0</v>
      </c>
      <c r="K18" s="53">
        <v>0</v>
      </c>
      <c r="L18" s="234">
        <v>0</v>
      </c>
      <c r="M18" s="235" t="s">
        <v>297</v>
      </c>
    </row>
    <row r="19" spans="1:13" s="123" customFormat="1" ht="27.2" customHeight="1">
      <c r="A19" s="118"/>
      <c r="B19" s="119"/>
      <c r="C19" s="120"/>
      <c r="D19" s="121"/>
      <c r="E19" s="58" t="s">
        <v>16</v>
      </c>
      <c r="F19" s="58" t="s">
        <v>66</v>
      </c>
      <c r="G19" s="58"/>
      <c r="H19" s="169"/>
      <c r="I19" s="158"/>
      <c r="J19" s="53">
        <v>52181698.119999997</v>
      </c>
      <c r="K19" s="53">
        <v>25689061.719999999</v>
      </c>
      <c r="L19" s="234">
        <v>26492636.399999999</v>
      </c>
      <c r="M19" s="235">
        <v>1.0312808108275275</v>
      </c>
    </row>
    <row r="20" spans="1:13" s="12" customFormat="1" ht="27.2" customHeight="1">
      <c r="A20" s="29"/>
      <c r="B20" s="9"/>
      <c r="C20" s="100"/>
      <c r="D20" s="98" t="s">
        <v>8</v>
      </c>
      <c r="E20" s="54" t="s">
        <v>17</v>
      </c>
      <c r="F20" s="54"/>
      <c r="G20" s="54"/>
      <c r="H20" s="159"/>
      <c r="I20" s="157"/>
      <c r="J20" s="11">
        <v>0</v>
      </c>
      <c r="K20" s="11">
        <v>0</v>
      </c>
      <c r="L20" s="232">
        <v>0</v>
      </c>
      <c r="M20" s="233" t="s">
        <v>297</v>
      </c>
    </row>
    <row r="21" spans="1:13" s="12" customFormat="1" ht="27.2" customHeight="1">
      <c r="A21" s="29"/>
      <c r="B21" s="9"/>
      <c r="C21" s="100"/>
      <c r="D21" s="98" t="s">
        <v>9</v>
      </c>
      <c r="E21" s="54" t="s">
        <v>18</v>
      </c>
      <c r="F21" s="54"/>
      <c r="G21" s="54"/>
      <c r="H21" s="159"/>
      <c r="I21" s="157"/>
      <c r="J21" s="11">
        <v>3705053.4699999988</v>
      </c>
      <c r="K21" s="11">
        <v>3277194.450000003</v>
      </c>
      <c r="L21" s="232">
        <v>427859.01999999583</v>
      </c>
      <c r="M21" s="233">
        <v>0.13055649474812073</v>
      </c>
    </row>
    <row r="22" spans="1:13" s="12" customFormat="1" ht="27.2" customHeight="1">
      <c r="A22" s="29"/>
      <c r="B22" s="9"/>
      <c r="C22" s="100"/>
      <c r="D22" s="98" t="s">
        <v>10</v>
      </c>
      <c r="E22" s="54" t="s">
        <v>19</v>
      </c>
      <c r="F22" s="54"/>
      <c r="G22" s="54"/>
      <c r="H22" s="159"/>
      <c r="I22" s="157"/>
      <c r="J22" s="11">
        <v>922063.22000000009</v>
      </c>
      <c r="K22" s="11">
        <v>453571.77999999991</v>
      </c>
      <c r="L22" s="232">
        <v>468491.44000000018</v>
      </c>
      <c r="M22" s="233">
        <v>1.0328937130965252</v>
      </c>
    </row>
    <row r="23" spans="1:13" s="12" customFormat="1" ht="27.2" customHeight="1">
      <c r="A23" s="29"/>
      <c r="B23" s="9"/>
      <c r="C23" s="100"/>
      <c r="D23" s="98" t="s">
        <v>20</v>
      </c>
      <c r="E23" s="54" t="s">
        <v>21</v>
      </c>
      <c r="F23" s="54"/>
      <c r="G23" s="54"/>
      <c r="H23" s="159"/>
      <c r="I23" s="157"/>
      <c r="J23" s="11">
        <v>0</v>
      </c>
      <c r="K23" s="11">
        <v>0</v>
      </c>
      <c r="L23" s="232">
        <v>0</v>
      </c>
      <c r="M23" s="233" t="s">
        <v>297</v>
      </c>
    </row>
    <row r="24" spans="1:13" s="12" customFormat="1" ht="27.2" customHeight="1">
      <c r="A24" s="29"/>
      <c r="B24" s="9"/>
      <c r="C24" s="100"/>
      <c r="D24" s="98" t="s">
        <v>22</v>
      </c>
      <c r="E24" s="54" t="s">
        <v>53</v>
      </c>
      <c r="F24" s="54"/>
      <c r="G24" s="54"/>
      <c r="H24" s="159"/>
      <c r="I24" s="157"/>
      <c r="J24" s="11">
        <v>0</v>
      </c>
      <c r="K24" s="11">
        <v>0</v>
      </c>
      <c r="L24" s="232">
        <v>0</v>
      </c>
      <c r="M24" s="233" t="s">
        <v>297</v>
      </c>
    </row>
    <row r="25" spans="1:13" s="12" customFormat="1" ht="27.2" customHeight="1">
      <c r="A25" s="29"/>
      <c r="B25" s="9"/>
      <c r="C25" s="9"/>
      <c r="D25" s="98" t="s">
        <v>23</v>
      </c>
      <c r="E25" s="54" t="s">
        <v>202</v>
      </c>
      <c r="F25" s="54"/>
      <c r="G25" s="54"/>
      <c r="H25" s="159"/>
      <c r="I25" s="157"/>
      <c r="J25" s="11">
        <v>98485.939999999944</v>
      </c>
      <c r="K25" s="11">
        <v>67402.290000000037</v>
      </c>
      <c r="L25" s="232">
        <v>31083.649999999907</v>
      </c>
      <c r="M25" s="233">
        <v>0.46116608204261145</v>
      </c>
    </row>
    <row r="26" spans="1:13" s="12" customFormat="1" ht="27.2" customHeight="1">
      <c r="A26" s="29"/>
      <c r="B26" s="9"/>
      <c r="C26" s="9"/>
      <c r="D26" s="98" t="s">
        <v>48</v>
      </c>
      <c r="E26" s="12" t="s">
        <v>255</v>
      </c>
      <c r="H26" s="172"/>
      <c r="I26" s="171"/>
      <c r="J26" s="11">
        <v>10450933.85</v>
      </c>
      <c r="K26" s="11">
        <v>37652489.759999998</v>
      </c>
      <c r="L26" s="232">
        <v>-27201555.909999996</v>
      </c>
      <c r="M26" s="233">
        <v>-0.72243711062362426</v>
      </c>
    </row>
    <row r="27" spans="1:13" s="12" customFormat="1" ht="27.2" customHeight="1">
      <c r="A27" s="29"/>
      <c r="B27" s="9"/>
      <c r="C27" s="9"/>
      <c r="D27" s="98"/>
      <c r="H27" s="164" t="s">
        <v>286</v>
      </c>
      <c r="I27" s="164" t="s">
        <v>287</v>
      </c>
      <c r="J27" s="11">
        <v>0</v>
      </c>
      <c r="K27" s="11">
        <v>0</v>
      </c>
      <c r="L27" s="232"/>
      <c r="M27" s="233"/>
    </row>
    <row r="28" spans="1:13" s="6" customFormat="1" ht="48" customHeight="1">
      <c r="A28" s="27"/>
      <c r="B28" s="7" t="s">
        <v>24</v>
      </c>
      <c r="C28" s="304" t="s">
        <v>279</v>
      </c>
      <c r="D28" s="304"/>
      <c r="E28" s="304"/>
      <c r="F28" s="304"/>
      <c r="G28" s="304"/>
      <c r="H28" s="8">
        <f>H29+H34</f>
        <v>0</v>
      </c>
      <c r="I28" s="8">
        <f>I29+I34</f>
        <v>0</v>
      </c>
      <c r="J28" s="8">
        <v>0</v>
      </c>
      <c r="K28" s="8">
        <v>0</v>
      </c>
      <c r="L28" s="230">
        <v>0</v>
      </c>
      <c r="M28" s="231" t="s">
        <v>297</v>
      </c>
    </row>
    <row r="29" spans="1:13" s="12" customFormat="1" ht="27.2" customHeight="1">
      <c r="A29" s="29"/>
      <c r="B29" s="9"/>
      <c r="C29" s="9"/>
      <c r="D29" s="98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32">
        <v>0</v>
      </c>
      <c r="M29" s="233" t="s">
        <v>297</v>
      </c>
    </row>
    <row r="30" spans="1:13" s="12" customFormat="1" ht="27.2" customHeight="1">
      <c r="A30" s="28"/>
      <c r="B30" s="9"/>
      <c r="C30" s="100"/>
      <c r="D30" s="98"/>
      <c r="E30" s="58" t="s">
        <v>15</v>
      </c>
      <c r="F30" s="58" t="s">
        <v>58</v>
      </c>
      <c r="G30" s="54"/>
      <c r="H30" s="53"/>
      <c r="I30" s="158"/>
      <c r="J30" s="53">
        <v>0</v>
      </c>
      <c r="K30" s="53">
        <v>0</v>
      </c>
      <c r="L30" s="234">
        <v>0</v>
      </c>
      <c r="M30" s="235" t="s">
        <v>297</v>
      </c>
    </row>
    <row r="31" spans="1:13" s="12" customFormat="1" ht="27.2" customHeight="1">
      <c r="A31" s="28"/>
      <c r="B31" s="9"/>
      <c r="C31" s="100"/>
      <c r="D31" s="98"/>
      <c r="E31" s="58" t="s">
        <v>16</v>
      </c>
      <c r="F31" s="58" t="s">
        <v>60</v>
      </c>
      <c r="G31" s="54"/>
      <c r="H31" s="53"/>
      <c r="I31" s="158"/>
      <c r="J31" s="53">
        <v>0</v>
      </c>
      <c r="K31" s="53">
        <v>0</v>
      </c>
      <c r="L31" s="234">
        <v>0</v>
      </c>
      <c r="M31" s="235" t="s">
        <v>297</v>
      </c>
    </row>
    <row r="32" spans="1:13" s="12" customFormat="1" ht="27.2" customHeight="1">
      <c r="A32" s="28"/>
      <c r="B32" s="9"/>
      <c r="C32" s="100"/>
      <c r="D32" s="98"/>
      <c r="E32" s="58" t="s">
        <v>57</v>
      </c>
      <c r="F32" s="58" t="s">
        <v>217</v>
      </c>
      <c r="G32" s="55"/>
      <c r="H32" s="158"/>
      <c r="I32" s="158"/>
      <c r="J32" s="53">
        <v>0</v>
      </c>
      <c r="K32" s="53">
        <v>0</v>
      </c>
      <c r="L32" s="234">
        <v>0</v>
      </c>
      <c r="M32" s="235" t="s">
        <v>297</v>
      </c>
    </row>
    <row r="33" spans="1:13" s="12" customFormat="1" ht="27.2" customHeight="1">
      <c r="A33" s="28"/>
      <c r="B33" s="9"/>
      <c r="C33" s="100"/>
      <c r="D33" s="58"/>
      <c r="E33" s="58" t="s">
        <v>103</v>
      </c>
      <c r="F33" s="58" t="s">
        <v>59</v>
      </c>
      <c r="G33" s="55"/>
      <c r="H33" s="165"/>
      <c r="I33" s="166"/>
      <c r="J33" s="53">
        <v>0</v>
      </c>
      <c r="K33" s="53">
        <v>0</v>
      </c>
      <c r="L33" s="234">
        <v>0</v>
      </c>
      <c r="M33" s="235" t="s">
        <v>297</v>
      </c>
    </row>
    <row r="34" spans="1:13" s="12" customFormat="1" ht="27.2" customHeight="1">
      <c r="A34" s="28"/>
      <c r="B34" s="9"/>
      <c r="C34" s="100"/>
      <c r="D34" s="98" t="s">
        <v>7</v>
      </c>
      <c r="E34" s="12" t="s">
        <v>218</v>
      </c>
      <c r="F34" s="58"/>
      <c r="G34" s="305"/>
      <c r="H34" s="305"/>
      <c r="I34" s="306"/>
      <c r="J34" s="53">
        <v>0</v>
      </c>
      <c r="K34" s="53">
        <v>0</v>
      </c>
      <c r="L34" s="234">
        <v>0</v>
      </c>
      <c r="M34" s="235" t="s">
        <v>297</v>
      </c>
    </row>
    <row r="35" spans="1:13" s="12" customFormat="1" ht="27.2" customHeight="1">
      <c r="A35" s="28"/>
      <c r="B35" s="9"/>
      <c r="C35" s="100"/>
      <c r="D35" s="98"/>
      <c r="E35" s="58" t="s">
        <v>15</v>
      </c>
      <c r="F35" s="58" t="s">
        <v>55</v>
      </c>
      <c r="G35" s="54"/>
      <c r="H35" s="54"/>
      <c r="I35" s="55"/>
      <c r="J35" s="53">
        <v>0</v>
      </c>
      <c r="K35" s="53">
        <v>0</v>
      </c>
      <c r="L35" s="234">
        <v>0</v>
      </c>
      <c r="M35" s="235" t="s">
        <v>297</v>
      </c>
    </row>
    <row r="36" spans="1:13" s="12" customFormat="1" ht="27.2" customHeight="1">
      <c r="A36" s="28"/>
      <c r="B36" s="9"/>
      <c r="C36" s="100"/>
      <c r="D36" s="98"/>
      <c r="E36" s="58" t="s">
        <v>16</v>
      </c>
      <c r="F36" s="58" t="s">
        <v>56</v>
      </c>
      <c r="G36" s="193"/>
      <c r="H36" s="193"/>
      <c r="I36" s="194"/>
      <c r="J36" s="53">
        <v>0</v>
      </c>
      <c r="K36" s="53">
        <v>0</v>
      </c>
      <c r="L36" s="234">
        <v>0</v>
      </c>
      <c r="M36" s="235" t="s">
        <v>297</v>
      </c>
    </row>
    <row r="37" spans="1:13" s="6" customFormat="1" ht="27.2" customHeight="1">
      <c r="A37" s="146"/>
      <c r="B37" s="20" t="s">
        <v>153</v>
      </c>
      <c r="C37" s="101"/>
      <c r="D37" s="101"/>
      <c r="E37" s="101"/>
      <c r="F37" s="101"/>
      <c r="G37" s="101"/>
      <c r="H37" s="173"/>
      <c r="I37" s="160"/>
      <c r="J37" s="21">
        <v>67425990.909999996</v>
      </c>
      <c r="K37" s="21">
        <v>67174879.310000002</v>
      </c>
      <c r="L37" s="236">
        <v>251111.59999999404</v>
      </c>
      <c r="M37" s="237">
        <v>3.7381771665142725E-3</v>
      </c>
    </row>
    <row r="38" spans="1:13" s="12" customFormat="1" ht="9.1999999999999993" customHeight="1">
      <c r="A38" s="29"/>
      <c r="B38" s="10"/>
      <c r="C38" s="54"/>
      <c r="D38" s="54"/>
      <c r="E38" s="54"/>
      <c r="F38" s="54"/>
      <c r="G38" s="54"/>
      <c r="H38" s="159"/>
      <c r="I38" s="157"/>
      <c r="J38" s="11"/>
      <c r="K38" s="11"/>
      <c r="L38" s="232"/>
      <c r="M38" s="233"/>
    </row>
    <row r="39" spans="1:13" s="6" customFormat="1" ht="27.2" customHeight="1">
      <c r="A39" s="27" t="s">
        <v>25</v>
      </c>
      <c r="B39" s="13" t="s">
        <v>26</v>
      </c>
      <c r="C39" s="108"/>
      <c r="D39" s="108"/>
      <c r="E39" s="108"/>
      <c r="F39" s="108"/>
      <c r="G39" s="108"/>
      <c r="H39" s="168"/>
      <c r="I39" s="156"/>
      <c r="J39" s="8"/>
      <c r="K39" s="8"/>
      <c r="L39" s="230"/>
      <c r="M39" s="231"/>
    </row>
    <row r="40" spans="1:13" s="6" customFormat="1" ht="27.2" customHeight="1">
      <c r="A40" s="27"/>
      <c r="B40" s="7" t="s">
        <v>3</v>
      </c>
      <c r="C40" s="56" t="s">
        <v>27</v>
      </c>
      <c r="D40" s="56"/>
      <c r="E40" s="56"/>
      <c r="F40" s="56"/>
      <c r="G40" s="56"/>
      <c r="H40" s="168"/>
      <c r="I40" s="156"/>
      <c r="J40" s="8">
        <v>2868306.91</v>
      </c>
      <c r="K40" s="8">
        <v>1834625.61</v>
      </c>
      <c r="L40" s="230">
        <v>1033681.3</v>
      </c>
      <c r="M40" s="231">
        <v>0.56342901481681595</v>
      </c>
    </row>
    <row r="41" spans="1:13" s="12" customFormat="1" ht="27.2" customHeight="1">
      <c r="A41" s="28"/>
      <c r="B41" s="9"/>
      <c r="C41" s="100"/>
      <c r="D41" s="98" t="s">
        <v>5</v>
      </c>
      <c r="E41" s="54" t="s">
        <v>203</v>
      </c>
      <c r="F41" s="54"/>
      <c r="G41" s="54"/>
      <c r="H41" s="159"/>
      <c r="I41" s="157"/>
      <c r="J41" s="11">
        <v>2777026.39</v>
      </c>
      <c r="K41" s="11">
        <v>1759610.05</v>
      </c>
      <c r="L41" s="232">
        <v>1017416.3400000001</v>
      </c>
      <c r="M41" s="233">
        <v>0.57820557458170918</v>
      </c>
    </row>
    <row r="42" spans="1:13" s="12" customFormat="1" ht="27.2" customHeight="1">
      <c r="A42" s="28"/>
      <c r="B42" s="9"/>
      <c r="C42" s="100"/>
      <c r="D42" s="98" t="s">
        <v>7</v>
      </c>
      <c r="E42" s="54" t="s">
        <v>204</v>
      </c>
      <c r="F42" s="54"/>
      <c r="G42" s="54"/>
      <c r="H42" s="159"/>
      <c r="I42" s="157"/>
      <c r="J42" s="11">
        <v>91280.51999999999</v>
      </c>
      <c r="K42" s="11">
        <v>75015.56</v>
      </c>
      <c r="L42" s="232">
        <v>16264.959999999992</v>
      </c>
      <c r="M42" s="233">
        <v>0.2168211501720442</v>
      </c>
    </row>
    <row r="43" spans="1:13" s="12" customFormat="1" ht="27.2" customHeight="1">
      <c r="A43" s="28"/>
      <c r="B43" s="9"/>
      <c r="C43" s="100"/>
      <c r="D43" s="98" t="s">
        <v>8</v>
      </c>
      <c r="E43" s="54" t="s">
        <v>205</v>
      </c>
      <c r="F43" s="98"/>
      <c r="G43" s="54"/>
      <c r="H43" s="159"/>
      <c r="I43" s="157"/>
      <c r="J43" s="11">
        <v>0</v>
      </c>
      <c r="K43" s="11">
        <v>0</v>
      </c>
      <c r="L43" s="232">
        <v>0</v>
      </c>
      <c r="M43" s="233" t="s">
        <v>297</v>
      </c>
    </row>
    <row r="44" spans="1:13" s="12" customFormat="1" ht="27.2" customHeight="1">
      <c r="A44" s="29"/>
      <c r="B44" s="10"/>
      <c r="C44" s="54"/>
      <c r="D44" s="98" t="s">
        <v>9</v>
      </c>
      <c r="E44" s="54" t="s">
        <v>206</v>
      </c>
      <c r="F44" s="98"/>
      <c r="G44" s="54"/>
      <c r="H44" s="159"/>
      <c r="I44" s="157"/>
      <c r="J44" s="11">
        <v>0</v>
      </c>
      <c r="K44" s="11">
        <v>0</v>
      </c>
      <c r="L44" s="232">
        <v>0</v>
      </c>
      <c r="M44" s="233" t="s">
        <v>297</v>
      </c>
    </row>
    <row r="45" spans="1:13" s="12" customFormat="1" ht="27.2" customHeight="1">
      <c r="A45" s="29"/>
      <c r="B45" s="10"/>
      <c r="C45" s="54"/>
      <c r="D45" s="98"/>
      <c r="E45" s="54"/>
      <c r="F45" s="98"/>
      <c r="G45" s="54"/>
      <c r="H45" s="187" t="s">
        <v>286</v>
      </c>
      <c r="I45" s="187" t="s">
        <v>287</v>
      </c>
      <c r="J45" s="11">
        <v>0</v>
      </c>
      <c r="K45" s="11">
        <v>0</v>
      </c>
      <c r="L45" s="232"/>
      <c r="M45" s="233"/>
    </row>
    <row r="46" spans="1:13" s="6" customFormat="1" ht="39.75" customHeight="1">
      <c r="A46" s="27"/>
      <c r="B46" s="7" t="s">
        <v>11</v>
      </c>
      <c r="C46" s="304" t="s">
        <v>288</v>
      </c>
      <c r="D46" s="304"/>
      <c r="E46" s="304"/>
      <c r="F46" s="304"/>
      <c r="G46" s="307"/>
      <c r="H46" s="8">
        <v>36298835.289999999</v>
      </c>
      <c r="I46" s="8">
        <f>I47+I58+I71+I72+I75+I76+I77</f>
        <v>0</v>
      </c>
      <c r="J46" s="8">
        <v>36298835.289999999</v>
      </c>
      <c r="K46" s="8">
        <v>70222949.030000001</v>
      </c>
      <c r="L46" s="230">
        <v>-33924113.740000002</v>
      </c>
      <c r="M46" s="231">
        <v>-0.48309155637293522</v>
      </c>
    </row>
    <row r="47" spans="1:13" s="12" customFormat="1" ht="27.2" customHeight="1">
      <c r="A47" s="28"/>
      <c r="B47" s="9"/>
      <c r="C47" s="100"/>
      <c r="D47" s="98" t="s">
        <v>5</v>
      </c>
      <c r="E47" s="54" t="s">
        <v>72</v>
      </c>
      <c r="F47" s="54"/>
      <c r="G47" s="55"/>
      <c r="H47" s="11">
        <v>0</v>
      </c>
      <c r="I47" s="11">
        <f>I48+I51+I52+I57</f>
        <v>0</v>
      </c>
      <c r="J47" s="11">
        <v>0</v>
      </c>
      <c r="K47" s="11">
        <v>0</v>
      </c>
      <c r="L47" s="232">
        <v>0</v>
      </c>
      <c r="M47" s="233" t="s">
        <v>297</v>
      </c>
    </row>
    <row r="48" spans="1:13" s="12" customFormat="1" ht="23.25" customHeight="1">
      <c r="A48" s="28"/>
      <c r="B48" s="9"/>
      <c r="C48" s="100"/>
      <c r="D48" s="98"/>
      <c r="E48" s="58" t="s">
        <v>15</v>
      </c>
      <c r="F48" s="58" t="s">
        <v>73</v>
      </c>
      <c r="G48" s="55"/>
      <c r="H48" s="53">
        <v>0</v>
      </c>
      <c r="I48" s="53">
        <f>SUM(I49:I50)</f>
        <v>0</v>
      </c>
      <c r="J48" s="53">
        <v>0</v>
      </c>
      <c r="K48" s="53">
        <v>0</v>
      </c>
      <c r="L48" s="234">
        <v>0</v>
      </c>
      <c r="M48" s="235" t="s">
        <v>297</v>
      </c>
    </row>
    <row r="49" spans="1:13" s="12" customFormat="1" ht="27.2" customHeight="1">
      <c r="A49" s="28"/>
      <c r="B49" s="9"/>
      <c r="C49" s="100"/>
      <c r="D49" s="98"/>
      <c r="E49" s="54"/>
      <c r="F49" s="54" t="s">
        <v>5</v>
      </c>
      <c r="G49" s="55" t="s">
        <v>265</v>
      </c>
      <c r="H49" s="11">
        <v>0</v>
      </c>
      <c r="I49" s="11"/>
      <c r="J49" s="11">
        <v>0</v>
      </c>
      <c r="K49" s="11">
        <v>0</v>
      </c>
      <c r="L49" s="232">
        <v>0</v>
      </c>
      <c r="M49" s="233" t="s">
        <v>297</v>
      </c>
    </row>
    <row r="50" spans="1:13" s="12" customFormat="1" ht="27.2" customHeight="1">
      <c r="A50" s="28"/>
      <c r="B50" s="9"/>
      <c r="C50" s="100"/>
      <c r="D50" s="98"/>
      <c r="E50" s="54"/>
      <c r="F50" s="54" t="s">
        <v>7</v>
      </c>
      <c r="G50" s="55" t="s">
        <v>74</v>
      </c>
      <c r="H50" s="11">
        <v>0</v>
      </c>
      <c r="I50" s="11"/>
      <c r="J50" s="11">
        <v>0</v>
      </c>
      <c r="K50" s="11">
        <v>0</v>
      </c>
      <c r="L50" s="232">
        <v>0</v>
      </c>
      <c r="M50" s="233" t="s">
        <v>297</v>
      </c>
    </row>
    <row r="51" spans="1:13" s="12" customFormat="1" ht="27.2" customHeight="1">
      <c r="A51" s="28"/>
      <c r="B51" s="9"/>
      <c r="C51" s="100"/>
      <c r="D51" s="98"/>
      <c r="E51" s="58" t="s">
        <v>16</v>
      </c>
      <c r="F51" s="58" t="s">
        <v>75</v>
      </c>
      <c r="G51" s="55"/>
      <c r="H51" s="53">
        <v>0</v>
      </c>
      <c r="I51" s="53"/>
      <c r="J51" s="53">
        <v>0</v>
      </c>
      <c r="K51" s="53">
        <v>0</v>
      </c>
      <c r="L51" s="232">
        <v>0</v>
      </c>
      <c r="M51" s="233" t="s">
        <v>297</v>
      </c>
    </row>
    <row r="52" spans="1:13" s="12" customFormat="1" ht="27.2" customHeight="1">
      <c r="A52" s="28"/>
      <c r="B52" s="9"/>
      <c r="C52" s="100"/>
      <c r="D52" s="98"/>
      <c r="E52" s="58" t="s">
        <v>57</v>
      </c>
      <c r="F52" s="58" t="s">
        <v>219</v>
      </c>
      <c r="G52" s="55"/>
      <c r="H52" s="53">
        <v>0</v>
      </c>
      <c r="I52" s="53">
        <f>SUM(I53:I56)</f>
        <v>0</v>
      </c>
      <c r="J52" s="53">
        <v>0</v>
      </c>
      <c r="K52" s="53">
        <v>0</v>
      </c>
      <c r="L52" s="232">
        <v>0</v>
      </c>
      <c r="M52" s="233" t="s">
        <v>297</v>
      </c>
    </row>
    <row r="53" spans="1:13" s="12" customFormat="1" ht="27.2" customHeight="1">
      <c r="A53" s="28"/>
      <c r="B53" s="9"/>
      <c r="C53" s="100"/>
      <c r="D53" s="98"/>
      <c r="E53" s="54"/>
      <c r="F53" s="54" t="s">
        <v>5</v>
      </c>
      <c r="G53" s="55" t="s">
        <v>207</v>
      </c>
      <c r="H53" s="11">
        <v>0</v>
      </c>
      <c r="I53" s="11"/>
      <c r="J53" s="11">
        <v>0</v>
      </c>
      <c r="K53" s="11">
        <v>0</v>
      </c>
      <c r="L53" s="232">
        <v>0</v>
      </c>
      <c r="M53" s="233" t="s">
        <v>297</v>
      </c>
    </row>
    <row r="54" spans="1:13" s="12" customFormat="1" ht="27.2" customHeight="1">
      <c r="A54" s="28"/>
      <c r="B54" s="9"/>
      <c r="C54" s="100"/>
      <c r="D54" s="98"/>
      <c r="E54" s="54"/>
      <c r="F54" s="54" t="s">
        <v>7</v>
      </c>
      <c r="G54" s="55" t="s">
        <v>208</v>
      </c>
      <c r="H54" s="11">
        <v>0</v>
      </c>
      <c r="I54" s="11"/>
      <c r="J54" s="11">
        <v>0</v>
      </c>
      <c r="K54" s="11">
        <v>0</v>
      </c>
      <c r="L54" s="232">
        <v>0</v>
      </c>
      <c r="M54" s="233" t="s">
        <v>297</v>
      </c>
    </row>
    <row r="55" spans="1:13" s="12" customFormat="1" ht="27.2" customHeight="1">
      <c r="A55" s="28"/>
      <c r="B55" s="9"/>
      <c r="C55" s="100"/>
      <c r="D55" s="98"/>
      <c r="E55" s="54"/>
      <c r="F55" s="54" t="s">
        <v>8</v>
      </c>
      <c r="G55" s="54" t="s">
        <v>256</v>
      </c>
      <c r="H55" s="11">
        <v>0</v>
      </c>
      <c r="I55" s="11"/>
      <c r="J55" s="11">
        <v>0</v>
      </c>
      <c r="K55" s="11">
        <v>0</v>
      </c>
      <c r="L55" s="232">
        <v>0</v>
      </c>
      <c r="M55" s="233" t="s">
        <v>297</v>
      </c>
    </row>
    <row r="56" spans="1:13" s="12" customFormat="1" ht="27.2" customHeight="1">
      <c r="A56" s="28"/>
      <c r="B56" s="9"/>
      <c r="C56" s="100"/>
      <c r="D56" s="98"/>
      <c r="E56" s="54"/>
      <c r="F56" s="54" t="s">
        <v>9</v>
      </c>
      <c r="G56" s="54" t="s">
        <v>199</v>
      </c>
      <c r="H56" s="11">
        <v>0</v>
      </c>
      <c r="I56" s="11"/>
      <c r="J56" s="11">
        <v>0</v>
      </c>
      <c r="K56" s="11">
        <v>0</v>
      </c>
      <c r="L56" s="232">
        <v>0</v>
      </c>
      <c r="M56" s="233" t="s">
        <v>297</v>
      </c>
    </row>
    <row r="57" spans="1:13" s="12" customFormat="1" ht="27.2" customHeight="1">
      <c r="A57" s="28"/>
      <c r="B57" s="9"/>
      <c r="C57" s="100"/>
      <c r="D57" s="98"/>
      <c r="E57" s="58" t="s">
        <v>103</v>
      </c>
      <c r="F57" s="58" t="s">
        <v>220</v>
      </c>
      <c r="G57" s="55"/>
      <c r="H57" s="11">
        <v>0</v>
      </c>
      <c r="I57" s="11"/>
      <c r="J57" s="11">
        <v>0</v>
      </c>
      <c r="K57" s="11">
        <v>0</v>
      </c>
      <c r="L57" s="232">
        <v>0</v>
      </c>
      <c r="M57" s="233" t="s">
        <v>297</v>
      </c>
    </row>
    <row r="58" spans="1:13" s="12" customFormat="1" ht="27.2" customHeight="1">
      <c r="A58" s="28"/>
      <c r="B58" s="9"/>
      <c r="C58" s="100"/>
      <c r="D58" s="98" t="s">
        <v>7</v>
      </c>
      <c r="E58" s="54" t="s">
        <v>76</v>
      </c>
      <c r="F58" s="54"/>
      <c r="G58" s="55"/>
      <c r="H58" s="11">
        <v>24017407.550000001</v>
      </c>
      <c r="I58" s="11">
        <f>I59+I66</f>
        <v>0</v>
      </c>
      <c r="J58" s="11">
        <v>24017407.550000001</v>
      </c>
      <c r="K58" s="11">
        <v>59373146.880000003</v>
      </c>
      <c r="L58" s="232">
        <v>-35355739.329999998</v>
      </c>
      <c r="M58" s="233">
        <v>-0.59548366876120007</v>
      </c>
    </row>
    <row r="59" spans="1:13" s="12" customFormat="1" ht="27.2" customHeight="1">
      <c r="A59" s="28"/>
      <c r="B59" s="9"/>
      <c r="C59" s="100"/>
      <c r="D59" s="98"/>
      <c r="E59" s="58" t="s">
        <v>15</v>
      </c>
      <c r="F59" s="58" t="s">
        <v>77</v>
      </c>
      <c r="G59" s="55"/>
      <c r="H59" s="53">
        <v>13476744.59</v>
      </c>
      <c r="I59" s="53">
        <f>SUM(I60,I65)</f>
        <v>0</v>
      </c>
      <c r="J59" s="53">
        <v>13476744.59</v>
      </c>
      <c r="K59" s="53">
        <v>45215302.600000001</v>
      </c>
      <c r="L59" s="234">
        <v>-31738558.010000002</v>
      </c>
      <c r="M59" s="235">
        <v>-0.70194284202357637</v>
      </c>
    </row>
    <row r="60" spans="1:13" s="12" customFormat="1" ht="27.2" customHeight="1">
      <c r="A60" s="28"/>
      <c r="B60" s="9"/>
      <c r="C60" s="100"/>
      <c r="D60" s="98"/>
      <c r="E60" s="54"/>
      <c r="F60" s="54" t="s">
        <v>5</v>
      </c>
      <c r="G60" s="55" t="s">
        <v>180</v>
      </c>
      <c r="H60" s="11">
        <v>13476744.59</v>
      </c>
      <c r="I60" s="11">
        <f>SUM(I61:I64)</f>
        <v>0</v>
      </c>
      <c r="J60" s="11">
        <v>13476744.59</v>
      </c>
      <c r="K60" s="11">
        <v>45215302.600000001</v>
      </c>
      <c r="L60" s="232">
        <v>-31738558.010000002</v>
      </c>
      <c r="M60" s="233">
        <v>-0.70194284202357637</v>
      </c>
    </row>
    <row r="61" spans="1:13" s="12" customFormat="1" ht="22.5" customHeight="1">
      <c r="A61" s="28"/>
      <c r="B61" s="9"/>
      <c r="C61" s="100"/>
      <c r="D61" s="98"/>
      <c r="E61" s="54"/>
      <c r="F61" s="54"/>
      <c r="G61" s="136" t="s">
        <v>257</v>
      </c>
      <c r="H61" s="11">
        <v>13476744.59</v>
      </c>
      <c r="I61" s="11"/>
      <c r="J61" s="53">
        <v>13476744.59</v>
      </c>
      <c r="K61" s="53">
        <v>45215302.600000001</v>
      </c>
      <c r="L61" s="232">
        <v>-31738558.010000002</v>
      </c>
      <c r="M61" s="233">
        <v>-0.70194284202357637</v>
      </c>
    </row>
    <row r="62" spans="1:13" s="12" customFormat="1" ht="36.75" customHeight="1">
      <c r="A62" s="28"/>
      <c r="B62" s="9"/>
      <c r="C62" s="100"/>
      <c r="D62" s="98"/>
      <c r="E62" s="54"/>
      <c r="F62" s="54"/>
      <c r="G62" s="175" t="s">
        <v>258</v>
      </c>
      <c r="H62" s="125">
        <v>0</v>
      </c>
      <c r="I62" s="125"/>
      <c r="J62" s="53">
        <v>0</v>
      </c>
      <c r="K62" s="53">
        <v>0</v>
      </c>
      <c r="L62" s="232">
        <v>0</v>
      </c>
      <c r="M62" s="233" t="s">
        <v>297</v>
      </c>
    </row>
    <row r="63" spans="1:13" s="12" customFormat="1" ht="33.75" customHeight="1">
      <c r="A63" s="28"/>
      <c r="B63" s="9"/>
      <c r="C63" s="100"/>
      <c r="D63" s="98"/>
      <c r="E63" s="54"/>
      <c r="F63" s="54"/>
      <c r="G63" s="175" t="s">
        <v>259</v>
      </c>
      <c r="H63" s="125">
        <v>0</v>
      </c>
      <c r="I63" s="125"/>
      <c r="J63" s="53">
        <v>0</v>
      </c>
      <c r="K63" s="53">
        <v>0</v>
      </c>
      <c r="L63" s="232">
        <v>0</v>
      </c>
      <c r="M63" s="233" t="s">
        <v>297</v>
      </c>
    </row>
    <row r="64" spans="1:13" s="134" customFormat="1" ht="22.5" customHeight="1">
      <c r="A64" s="130"/>
      <c r="B64" s="151"/>
      <c r="C64" s="152"/>
      <c r="D64" s="131"/>
      <c r="E64" s="153"/>
      <c r="F64" s="153"/>
      <c r="G64" s="136" t="s">
        <v>284</v>
      </c>
      <c r="H64" s="154">
        <v>0</v>
      </c>
      <c r="I64" s="154"/>
      <c r="J64" s="53">
        <v>0</v>
      </c>
      <c r="K64" s="53">
        <v>0</v>
      </c>
      <c r="L64" s="238">
        <v>0</v>
      </c>
      <c r="M64" s="239" t="s">
        <v>297</v>
      </c>
    </row>
    <row r="65" spans="1:13" s="12" customFormat="1" ht="27.2" customHeight="1">
      <c r="A65" s="28"/>
      <c r="B65" s="9"/>
      <c r="C65" s="100"/>
      <c r="D65" s="98"/>
      <c r="E65" s="54"/>
      <c r="F65" s="54" t="s">
        <v>7</v>
      </c>
      <c r="G65" s="55" t="s">
        <v>209</v>
      </c>
      <c r="H65" s="11">
        <v>0</v>
      </c>
      <c r="I65" s="11"/>
      <c r="J65" s="53">
        <v>0</v>
      </c>
      <c r="K65" s="53">
        <v>0</v>
      </c>
      <c r="L65" s="232">
        <v>0</v>
      </c>
      <c r="M65" s="233" t="s">
        <v>297</v>
      </c>
    </row>
    <row r="66" spans="1:13" s="12" customFormat="1" ht="27.2" customHeight="1">
      <c r="A66" s="28"/>
      <c r="B66" s="9"/>
      <c r="C66" s="100"/>
      <c r="D66" s="98"/>
      <c r="E66" s="58" t="s">
        <v>16</v>
      </c>
      <c r="F66" s="58" t="s">
        <v>266</v>
      </c>
      <c r="G66" s="55"/>
      <c r="H66" s="53">
        <v>10540662.960000001</v>
      </c>
      <c r="I66" s="53">
        <f>SUM(I67:I70)</f>
        <v>0</v>
      </c>
      <c r="J66" s="53">
        <v>10540662.960000001</v>
      </c>
      <c r="K66" s="53">
        <v>14157844.279999999</v>
      </c>
      <c r="L66" s="234">
        <v>-3617181.3199999984</v>
      </c>
      <c r="M66" s="235">
        <v>-0.25548955395065265</v>
      </c>
    </row>
    <row r="67" spans="1:13" s="12" customFormat="1" ht="27.2" customHeight="1">
      <c r="A67" s="28"/>
      <c r="B67" s="9"/>
      <c r="C67" s="100"/>
      <c r="D67" s="98"/>
      <c r="E67" s="58"/>
      <c r="F67" s="54" t="s">
        <v>5</v>
      </c>
      <c r="G67" s="133" t="s">
        <v>280</v>
      </c>
      <c r="H67" s="11">
        <v>10540662.960000001</v>
      </c>
      <c r="I67" s="11"/>
      <c r="J67" s="11">
        <v>10540662.960000001</v>
      </c>
      <c r="K67" s="11">
        <v>14157844.279999999</v>
      </c>
      <c r="L67" s="232">
        <v>-3617181.3199999984</v>
      </c>
      <c r="M67" s="233">
        <v>-0.25548955395065265</v>
      </c>
    </row>
    <row r="68" spans="1:13" s="12" customFormat="1" ht="27.2" customHeight="1">
      <c r="A68" s="28"/>
      <c r="B68" s="9"/>
      <c r="C68" s="100"/>
      <c r="D68" s="98"/>
      <c r="E68" s="58"/>
      <c r="F68" s="54" t="s">
        <v>7</v>
      </c>
      <c r="G68" s="133" t="s">
        <v>281</v>
      </c>
      <c r="H68" s="11">
        <v>0</v>
      </c>
      <c r="I68" s="11"/>
      <c r="J68" s="11">
        <v>0</v>
      </c>
      <c r="K68" s="11">
        <v>0</v>
      </c>
      <c r="L68" s="232">
        <v>0</v>
      </c>
      <c r="M68" s="233" t="s">
        <v>297</v>
      </c>
    </row>
    <row r="69" spans="1:13" s="12" customFormat="1" ht="27.2" customHeight="1">
      <c r="A69" s="28"/>
      <c r="B69" s="9"/>
      <c r="C69" s="100"/>
      <c r="D69" s="98"/>
      <c r="E69" s="58"/>
      <c r="F69" s="54" t="s">
        <v>8</v>
      </c>
      <c r="G69" s="133" t="s">
        <v>282</v>
      </c>
      <c r="H69" s="11">
        <v>0</v>
      </c>
      <c r="I69" s="11"/>
      <c r="J69" s="11">
        <v>0</v>
      </c>
      <c r="K69" s="11">
        <v>0</v>
      </c>
      <c r="L69" s="232">
        <v>0</v>
      </c>
      <c r="M69" s="233" t="s">
        <v>297</v>
      </c>
    </row>
    <row r="70" spans="1:13" s="12" customFormat="1" ht="37.5" customHeight="1">
      <c r="A70" s="28"/>
      <c r="B70" s="9"/>
      <c r="C70" s="100"/>
      <c r="D70" s="98"/>
      <c r="E70" s="58"/>
      <c r="F70" s="54" t="s">
        <v>9</v>
      </c>
      <c r="G70" s="174" t="s">
        <v>283</v>
      </c>
      <c r="H70" s="11">
        <v>0</v>
      </c>
      <c r="I70" s="11"/>
      <c r="J70" s="11">
        <v>0</v>
      </c>
      <c r="K70" s="11">
        <v>0</v>
      </c>
      <c r="L70" s="232">
        <v>0</v>
      </c>
      <c r="M70" s="233" t="s">
        <v>297</v>
      </c>
    </row>
    <row r="71" spans="1:13" s="12" customFormat="1" ht="27.2" customHeight="1">
      <c r="A71" s="28"/>
      <c r="B71" s="9"/>
      <c r="C71" s="100"/>
      <c r="D71" s="98" t="s">
        <v>8</v>
      </c>
      <c r="E71" s="54" t="s">
        <v>67</v>
      </c>
      <c r="F71" s="54"/>
      <c r="G71" s="55"/>
      <c r="H71" s="11">
        <v>39602.58</v>
      </c>
      <c r="I71" s="11"/>
      <c r="J71" s="11">
        <v>39602.58</v>
      </c>
      <c r="K71" s="11">
        <v>39602.58</v>
      </c>
      <c r="L71" s="232">
        <v>0</v>
      </c>
      <c r="M71" s="233">
        <v>0</v>
      </c>
    </row>
    <row r="72" spans="1:13" s="12" customFormat="1" ht="27.2" customHeight="1">
      <c r="A72" s="28"/>
      <c r="B72" s="9"/>
      <c r="C72" s="100"/>
      <c r="D72" s="98" t="s">
        <v>9</v>
      </c>
      <c r="E72" s="54" t="s">
        <v>221</v>
      </c>
      <c r="F72" s="54"/>
      <c r="G72" s="55"/>
      <c r="H72" s="11">
        <v>6142065.3800000008</v>
      </c>
      <c r="I72" s="11">
        <f>SUM(I73:I74)</f>
        <v>0</v>
      </c>
      <c r="J72" s="11">
        <v>6142065.3800000008</v>
      </c>
      <c r="K72" s="11">
        <v>6051411.5200000014</v>
      </c>
      <c r="L72" s="232">
        <v>90653.859999999404</v>
      </c>
      <c r="M72" s="233">
        <v>1.4980613977480644E-2</v>
      </c>
    </row>
    <row r="73" spans="1:13" s="12" customFormat="1" ht="27.2" customHeight="1">
      <c r="A73" s="28"/>
      <c r="B73" s="9"/>
      <c r="C73" s="100"/>
      <c r="D73" s="98"/>
      <c r="E73" s="58" t="s">
        <v>15</v>
      </c>
      <c r="F73" s="58" t="s">
        <v>175</v>
      </c>
      <c r="G73" s="55"/>
      <c r="H73" s="53">
        <v>5999130.6500000004</v>
      </c>
      <c r="I73" s="53"/>
      <c r="J73" s="53">
        <v>5999130.6500000004</v>
      </c>
      <c r="K73" s="53">
        <v>5982371.080000001</v>
      </c>
      <c r="L73" s="234">
        <v>16759.569999999367</v>
      </c>
      <c r="M73" s="235">
        <v>2.8014928823170502E-3</v>
      </c>
    </row>
    <row r="74" spans="1:13" s="12" customFormat="1" ht="27.2" customHeight="1">
      <c r="A74" s="28"/>
      <c r="B74" s="9"/>
      <c r="C74" s="100"/>
      <c r="D74" s="98"/>
      <c r="E74" s="58" t="s">
        <v>16</v>
      </c>
      <c r="F74" s="58" t="s">
        <v>176</v>
      </c>
      <c r="G74" s="55"/>
      <c r="H74" s="53">
        <v>142934.73000000001</v>
      </c>
      <c r="I74" s="53"/>
      <c r="J74" s="53">
        <v>142934.73000000001</v>
      </c>
      <c r="K74" s="53">
        <v>69040.44</v>
      </c>
      <c r="L74" s="234">
        <v>73894.290000000008</v>
      </c>
      <c r="M74" s="235">
        <v>1.0703044476541577</v>
      </c>
    </row>
    <row r="75" spans="1:13" s="12" customFormat="1" ht="27.2" customHeight="1">
      <c r="A75" s="28"/>
      <c r="B75" s="10"/>
      <c r="C75" s="100"/>
      <c r="D75" s="131" t="s">
        <v>10</v>
      </c>
      <c r="E75" s="308" t="s">
        <v>212</v>
      </c>
      <c r="F75" s="308"/>
      <c r="G75" s="309"/>
      <c r="H75" s="53">
        <v>0</v>
      </c>
      <c r="I75" s="53"/>
      <c r="J75" s="53">
        <v>0</v>
      </c>
      <c r="K75" s="53">
        <v>0</v>
      </c>
      <c r="L75" s="234">
        <v>0</v>
      </c>
      <c r="M75" s="235" t="s">
        <v>297</v>
      </c>
    </row>
    <row r="76" spans="1:13" s="12" customFormat="1" ht="27.2" customHeight="1">
      <c r="A76" s="29"/>
      <c r="B76" s="10"/>
      <c r="C76" s="100"/>
      <c r="D76" s="131" t="s">
        <v>20</v>
      </c>
      <c r="E76" s="54" t="s">
        <v>78</v>
      </c>
      <c r="F76" s="98"/>
      <c r="G76" s="55"/>
      <c r="H76" s="11">
        <v>11749.17</v>
      </c>
      <c r="I76" s="11"/>
      <c r="J76" s="11">
        <v>11749.17</v>
      </c>
      <c r="K76" s="11">
        <v>13151.03</v>
      </c>
      <c r="L76" s="232">
        <v>-1401.8600000000006</v>
      </c>
      <c r="M76" s="233">
        <v>-0.10659697377315697</v>
      </c>
    </row>
    <row r="77" spans="1:13" s="12" customFormat="1" ht="27.2" customHeight="1">
      <c r="A77" s="29"/>
      <c r="B77" s="10"/>
      <c r="C77" s="100"/>
      <c r="D77" s="131" t="s">
        <v>22</v>
      </c>
      <c r="E77" s="54" t="s">
        <v>222</v>
      </c>
      <c r="F77" s="98"/>
      <c r="G77" s="55"/>
      <c r="H77" s="170">
        <v>6088010.6099999994</v>
      </c>
      <c r="I77" s="170"/>
      <c r="J77" s="11">
        <v>6088010.6099999994</v>
      </c>
      <c r="K77" s="11">
        <v>4745637.0199999996</v>
      </c>
      <c r="L77" s="232">
        <v>1342373.5899999999</v>
      </c>
      <c r="M77" s="233">
        <v>0.28286478387257691</v>
      </c>
    </row>
    <row r="78" spans="1:13" s="6" customFormat="1" ht="27.2" customHeight="1">
      <c r="A78" s="27"/>
      <c r="B78" s="7" t="s">
        <v>24</v>
      </c>
      <c r="C78" s="56" t="s">
        <v>181</v>
      </c>
      <c r="D78" s="56"/>
      <c r="E78" s="56"/>
      <c r="F78" s="56"/>
      <c r="G78" s="56"/>
      <c r="H78" s="167"/>
      <c r="I78" s="155"/>
      <c r="J78" s="8">
        <v>0</v>
      </c>
      <c r="K78" s="8">
        <v>0</v>
      </c>
      <c r="L78" s="230">
        <v>0</v>
      </c>
      <c r="M78" s="231" t="s">
        <v>297</v>
      </c>
    </row>
    <row r="79" spans="1:13" s="12" customFormat="1" ht="27.2" customHeight="1">
      <c r="A79" s="28"/>
      <c r="B79" s="9"/>
      <c r="C79" s="100"/>
      <c r="D79" s="98" t="s">
        <v>5</v>
      </c>
      <c r="E79" s="54" t="s">
        <v>61</v>
      </c>
      <c r="F79" s="54"/>
      <c r="G79" s="54"/>
      <c r="H79" s="159"/>
      <c r="I79" s="157"/>
      <c r="J79" s="11">
        <v>0</v>
      </c>
      <c r="K79" s="11">
        <v>0</v>
      </c>
      <c r="L79" s="232">
        <v>0</v>
      </c>
      <c r="M79" s="233" t="s">
        <v>297</v>
      </c>
    </row>
    <row r="80" spans="1:13" s="12" customFormat="1" ht="27.2" customHeight="1">
      <c r="A80" s="28"/>
      <c r="B80" s="9"/>
      <c r="C80" s="100"/>
      <c r="D80" s="98" t="s">
        <v>7</v>
      </c>
      <c r="E80" s="54" t="s">
        <v>210</v>
      </c>
      <c r="F80" s="54"/>
      <c r="G80" s="54"/>
      <c r="H80" s="159"/>
      <c r="I80" s="157"/>
      <c r="J80" s="11">
        <v>0</v>
      </c>
      <c r="K80" s="11">
        <v>0</v>
      </c>
      <c r="L80" s="232">
        <v>0</v>
      </c>
      <c r="M80" s="233" t="s">
        <v>297</v>
      </c>
    </row>
    <row r="81" spans="1:13" s="6" customFormat="1" ht="27.2" customHeight="1">
      <c r="A81" s="27"/>
      <c r="B81" s="7" t="s">
        <v>28</v>
      </c>
      <c r="C81" s="56" t="s">
        <v>29</v>
      </c>
      <c r="D81" s="56"/>
      <c r="E81" s="56"/>
      <c r="F81" s="56"/>
      <c r="G81" s="56"/>
      <c r="H81" s="168"/>
      <c r="I81" s="156"/>
      <c r="J81" s="8">
        <v>52536919.839999996</v>
      </c>
      <c r="K81" s="8">
        <v>27282457.109999999</v>
      </c>
      <c r="L81" s="230">
        <v>25254462.729999997</v>
      </c>
      <c r="M81" s="231">
        <v>0.92566672525779692</v>
      </c>
    </row>
    <row r="82" spans="1:13" s="12" customFormat="1" ht="27.2" customHeight="1">
      <c r="A82" s="28"/>
      <c r="B82" s="9"/>
      <c r="C82" s="100"/>
      <c r="D82" s="98" t="s">
        <v>5</v>
      </c>
      <c r="E82" s="54" t="s">
        <v>30</v>
      </c>
      <c r="F82" s="54"/>
      <c r="G82" s="54"/>
      <c r="H82" s="159"/>
      <c r="I82" s="157"/>
      <c r="J82" s="11">
        <v>0</v>
      </c>
      <c r="K82" s="11">
        <v>0</v>
      </c>
      <c r="L82" s="232">
        <v>0</v>
      </c>
      <c r="M82" s="233" t="s">
        <v>297</v>
      </c>
    </row>
    <row r="83" spans="1:13" s="12" customFormat="1" ht="27.2" customHeight="1">
      <c r="A83" s="28"/>
      <c r="B83" s="9"/>
      <c r="C83" s="100"/>
      <c r="D83" s="98" t="s">
        <v>7</v>
      </c>
      <c r="E83" s="54" t="s">
        <v>31</v>
      </c>
      <c r="F83" s="54"/>
      <c r="G83" s="54"/>
      <c r="H83" s="159"/>
      <c r="I83" s="157"/>
      <c r="J83" s="11">
        <v>52408522.869999997</v>
      </c>
      <c r="K83" s="11">
        <v>27175088.370000001</v>
      </c>
      <c r="L83" s="232">
        <v>25233434.499999996</v>
      </c>
      <c r="M83" s="233">
        <v>0.92855022793068454</v>
      </c>
    </row>
    <row r="84" spans="1:13" s="12" customFormat="1" ht="27.2" customHeight="1">
      <c r="A84" s="28"/>
      <c r="B84" s="9"/>
      <c r="C84" s="100"/>
      <c r="D84" s="98" t="s">
        <v>8</v>
      </c>
      <c r="E84" s="54" t="s">
        <v>223</v>
      </c>
      <c r="F84" s="54"/>
      <c r="G84" s="54"/>
      <c r="H84" s="159"/>
      <c r="I84" s="157"/>
      <c r="J84" s="11">
        <v>0</v>
      </c>
      <c r="K84" s="11">
        <v>0</v>
      </c>
      <c r="L84" s="232">
        <v>0</v>
      </c>
      <c r="M84" s="233" t="s">
        <v>297</v>
      </c>
    </row>
    <row r="85" spans="1:13" s="12" customFormat="1" ht="27.2" customHeight="1">
      <c r="A85" s="29"/>
      <c r="B85" s="10"/>
      <c r="C85" s="100"/>
      <c r="D85" s="131" t="s">
        <v>9</v>
      </c>
      <c r="E85" s="54" t="s">
        <v>62</v>
      </c>
      <c r="F85" s="98"/>
      <c r="G85" s="54"/>
      <c r="H85" s="159"/>
      <c r="I85" s="157"/>
      <c r="J85" s="11">
        <v>128396.97</v>
      </c>
      <c r="K85" s="11">
        <v>107368.74</v>
      </c>
      <c r="L85" s="232">
        <v>21028.229999999996</v>
      </c>
      <c r="M85" s="233">
        <v>0.19585057997327709</v>
      </c>
    </row>
    <row r="86" spans="1:13" s="6" customFormat="1" ht="27.2" customHeight="1">
      <c r="A86" s="30"/>
      <c r="B86" s="20" t="s">
        <v>152</v>
      </c>
      <c r="C86" s="101"/>
      <c r="D86" s="101"/>
      <c r="E86" s="101"/>
      <c r="F86" s="101"/>
      <c r="G86" s="101"/>
      <c r="H86" s="173"/>
      <c r="I86" s="160"/>
      <c r="J86" s="21">
        <v>91704062.039999992</v>
      </c>
      <c r="K86" s="21">
        <v>99340031.75</v>
      </c>
      <c r="L86" s="236">
        <v>-7635969.7100000083</v>
      </c>
      <c r="M86" s="237">
        <v>-7.686699486081057E-2</v>
      </c>
    </row>
    <row r="87" spans="1:13" s="12" customFormat="1" ht="9.1999999999999993" customHeight="1">
      <c r="A87" s="29"/>
      <c r="B87" s="10"/>
      <c r="C87" s="54"/>
      <c r="D87" s="54"/>
      <c r="E87" s="54"/>
      <c r="F87" s="54"/>
      <c r="G87" s="54"/>
      <c r="H87" s="159"/>
      <c r="I87" s="157"/>
      <c r="J87" s="11"/>
      <c r="K87" s="11"/>
      <c r="L87" s="232"/>
      <c r="M87" s="233"/>
    </row>
    <row r="88" spans="1:13" s="6" customFormat="1" ht="27.2" customHeight="1">
      <c r="A88" s="27" t="s">
        <v>32</v>
      </c>
      <c r="B88" s="13" t="s">
        <v>93</v>
      </c>
      <c r="C88" s="108"/>
      <c r="D88" s="108"/>
      <c r="E88" s="108"/>
      <c r="F88" s="108"/>
      <c r="G88" s="108"/>
      <c r="H88" s="168"/>
      <c r="I88" s="156"/>
      <c r="J88" s="8"/>
      <c r="K88" s="8"/>
      <c r="L88" s="230"/>
      <c r="M88" s="231"/>
    </row>
    <row r="89" spans="1:13" s="6" customFormat="1" ht="27.2" customHeight="1">
      <c r="A89" s="27"/>
      <c r="B89" s="7" t="s">
        <v>3</v>
      </c>
      <c r="C89" s="56" t="s">
        <v>63</v>
      </c>
      <c r="D89" s="56"/>
      <c r="E89" s="56"/>
      <c r="F89" s="56"/>
      <c r="G89" s="56"/>
      <c r="H89" s="168"/>
      <c r="I89" s="156"/>
      <c r="J89" s="8">
        <v>0</v>
      </c>
      <c r="K89" s="8">
        <v>0</v>
      </c>
      <c r="L89" s="230">
        <v>0</v>
      </c>
      <c r="M89" s="231" t="s">
        <v>297</v>
      </c>
    </row>
    <row r="90" spans="1:13" s="6" customFormat="1" ht="27.2" customHeight="1">
      <c r="A90" s="27"/>
      <c r="B90" s="7" t="s">
        <v>11</v>
      </c>
      <c r="C90" s="56" t="s">
        <v>97</v>
      </c>
      <c r="D90" s="56"/>
      <c r="E90" s="56"/>
      <c r="F90" s="56"/>
      <c r="G90" s="56"/>
      <c r="H90" s="168"/>
      <c r="I90" s="156"/>
      <c r="J90" s="8">
        <v>8538.36</v>
      </c>
      <c r="K90" s="8">
        <v>9783.0499999999993</v>
      </c>
      <c r="L90" s="230">
        <v>-1244.6899999999987</v>
      </c>
      <c r="M90" s="231">
        <v>-0.12722923832547098</v>
      </c>
    </row>
    <row r="91" spans="1:13" s="6" customFormat="1" ht="27.2" customHeight="1">
      <c r="A91" s="30"/>
      <c r="B91" s="20" t="s">
        <v>151</v>
      </c>
      <c r="C91" s="101"/>
      <c r="D91" s="101"/>
      <c r="E91" s="101"/>
      <c r="F91" s="101"/>
      <c r="G91" s="101"/>
      <c r="H91" s="173"/>
      <c r="I91" s="160"/>
      <c r="J91" s="21">
        <v>8538.36</v>
      </c>
      <c r="K91" s="21">
        <v>9783.0499999999993</v>
      </c>
      <c r="L91" s="236">
        <v>-1244.6899999999987</v>
      </c>
      <c r="M91" s="237">
        <v>-0.12722923832547098</v>
      </c>
    </row>
    <row r="92" spans="1:13" s="12" customFormat="1" ht="9.1999999999999993" customHeight="1" thickBot="1">
      <c r="A92" s="29"/>
      <c r="B92" s="10"/>
      <c r="C92" s="54"/>
      <c r="D92" s="54"/>
      <c r="E92" s="54"/>
      <c r="F92" s="54"/>
      <c r="G92" s="54"/>
      <c r="H92" s="159"/>
      <c r="I92" s="157"/>
      <c r="J92" s="11">
        <v>0</v>
      </c>
      <c r="K92" s="11">
        <v>0</v>
      </c>
      <c r="L92" s="232"/>
      <c r="M92" s="233"/>
    </row>
    <row r="93" spans="1:13" s="12" customFormat="1" ht="27.2" customHeight="1" thickTop="1" thickBot="1">
      <c r="A93" s="31" t="s">
        <v>71</v>
      </c>
      <c r="B93" s="22"/>
      <c r="C93" s="110"/>
      <c r="D93" s="111"/>
      <c r="E93" s="111"/>
      <c r="F93" s="111"/>
      <c r="G93" s="110"/>
      <c r="H93" s="176"/>
      <c r="I93" s="161"/>
      <c r="J93" s="23">
        <v>159138591.31</v>
      </c>
      <c r="K93" s="23">
        <v>166524694.11000001</v>
      </c>
      <c r="L93" s="240">
        <v>-7386102.8000000119</v>
      </c>
      <c r="M93" s="241">
        <v>-4.435439944493174E-2</v>
      </c>
    </row>
    <row r="94" spans="1:13" s="12" customFormat="1" ht="9.1999999999999993" customHeight="1" thickTop="1">
      <c r="A94" s="50"/>
      <c r="B94" s="51"/>
      <c r="C94" s="114"/>
      <c r="D94" s="114"/>
      <c r="E94" s="114"/>
      <c r="F94" s="114"/>
      <c r="G94" s="114"/>
      <c r="H94" s="177"/>
      <c r="I94" s="162"/>
      <c r="J94" s="52"/>
      <c r="K94" s="52"/>
      <c r="L94" s="242"/>
      <c r="M94" s="243"/>
    </row>
    <row r="95" spans="1:13" s="12" customFormat="1" ht="27.2" customHeight="1">
      <c r="A95" s="27" t="s">
        <v>33</v>
      </c>
      <c r="B95" s="13" t="s">
        <v>34</v>
      </c>
      <c r="C95" s="108"/>
      <c r="D95" s="112"/>
      <c r="E95" s="112"/>
      <c r="F95" s="112"/>
      <c r="G95" s="100"/>
      <c r="H95" s="168"/>
      <c r="I95" s="156"/>
      <c r="J95" s="8"/>
      <c r="K95" s="8"/>
      <c r="L95" s="232"/>
      <c r="M95" s="233"/>
    </row>
    <row r="96" spans="1:13" s="12" customFormat="1" ht="27.2" customHeight="1">
      <c r="A96" s="29"/>
      <c r="B96" s="7" t="s">
        <v>5</v>
      </c>
      <c r="C96" s="104" t="s">
        <v>69</v>
      </c>
      <c r="D96" s="108"/>
      <c r="E96" s="112"/>
      <c r="F96" s="112"/>
      <c r="G96" s="100"/>
      <c r="H96" s="159"/>
      <c r="I96" s="157"/>
      <c r="J96" s="11">
        <v>8866176.2699999996</v>
      </c>
      <c r="K96" s="11">
        <v>12207133.289999999</v>
      </c>
      <c r="L96" s="232">
        <v>-3340957.0199999996</v>
      </c>
      <c r="M96" s="233">
        <v>-0.27368891128082373</v>
      </c>
    </row>
    <row r="97" spans="1:13" s="12" customFormat="1" ht="27.2" customHeight="1">
      <c r="A97" s="29"/>
      <c r="B97" s="7" t="s">
        <v>7</v>
      </c>
      <c r="C97" s="104" t="s">
        <v>35</v>
      </c>
      <c r="D97" s="108"/>
      <c r="E97" s="112"/>
      <c r="F97" s="112"/>
      <c r="G97" s="100"/>
      <c r="H97" s="159"/>
      <c r="I97" s="157"/>
      <c r="J97" s="11">
        <v>0</v>
      </c>
      <c r="K97" s="11">
        <v>0</v>
      </c>
      <c r="L97" s="232">
        <v>0</v>
      </c>
      <c r="M97" s="233" t="s">
        <v>297</v>
      </c>
    </row>
    <row r="98" spans="1:13" s="12" customFormat="1" ht="27.2" customHeight="1">
      <c r="A98" s="29"/>
      <c r="B98" s="7" t="s">
        <v>8</v>
      </c>
      <c r="C98" s="104" t="s">
        <v>182</v>
      </c>
      <c r="D98" s="108"/>
      <c r="E98" s="112"/>
      <c r="F98" s="112"/>
      <c r="G98" s="100"/>
      <c r="H98" s="159"/>
      <c r="I98" s="157"/>
      <c r="J98" s="11">
        <v>0</v>
      </c>
      <c r="K98" s="11">
        <v>0</v>
      </c>
      <c r="L98" s="232">
        <v>0</v>
      </c>
      <c r="M98" s="233" t="s">
        <v>297</v>
      </c>
    </row>
    <row r="99" spans="1:13" s="12" customFormat="1" ht="27.2" customHeight="1">
      <c r="A99" s="29"/>
      <c r="B99" s="7" t="s">
        <v>9</v>
      </c>
      <c r="C99" s="104" t="s">
        <v>70</v>
      </c>
      <c r="D99" s="108"/>
      <c r="E99" s="112"/>
      <c r="F99" s="112"/>
      <c r="G99" s="100"/>
      <c r="H99" s="159"/>
      <c r="I99" s="157"/>
      <c r="J99" s="11">
        <v>0</v>
      </c>
      <c r="K99" s="11">
        <v>0</v>
      </c>
      <c r="L99" s="232">
        <v>0</v>
      </c>
      <c r="M99" s="233" t="s">
        <v>297</v>
      </c>
    </row>
    <row r="100" spans="1:13" s="6" customFormat="1" ht="27.2" customHeight="1" thickBot="1">
      <c r="A100" s="32"/>
      <c r="B100" s="137" t="s">
        <v>150</v>
      </c>
      <c r="C100" s="113"/>
      <c r="D100" s="113"/>
      <c r="E100" s="113"/>
      <c r="F100" s="113"/>
      <c r="G100" s="113"/>
      <c r="H100" s="178"/>
      <c r="I100" s="163"/>
      <c r="J100" s="33">
        <v>8866176.2699999996</v>
      </c>
      <c r="K100" s="33">
        <v>12207133.289999999</v>
      </c>
      <c r="L100" s="244">
        <v>-3340957.0199999996</v>
      </c>
      <c r="M100" s="245">
        <v>-0.27368891128082373</v>
      </c>
    </row>
    <row r="101" spans="1:13">
      <c r="A101" s="17"/>
      <c r="B101" s="310"/>
      <c r="C101" s="311"/>
      <c r="D101" s="311"/>
      <c r="E101" s="311"/>
      <c r="F101" s="311"/>
      <c r="G101" s="124"/>
      <c r="H101" s="19"/>
      <c r="I101" s="19"/>
      <c r="J101" s="19"/>
    </row>
    <row r="102" spans="1:13">
      <c r="A102" s="17"/>
      <c r="B102" s="302"/>
      <c r="C102" s="303"/>
      <c r="D102" s="303"/>
      <c r="E102" s="303"/>
      <c r="F102" s="303"/>
      <c r="G102" s="116"/>
      <c r="H102" s="19"/>
      <c r="I102" s="19"/>
      <c r="J102" s="19"/>
    </row>
    <row r="103" spans="1:13">
      <c r="A103" s="17"/>
      <c r="B103" s="302"/>
      <c r="C103" s="303"/>
      <c r="D103" s="303"/>
      <c r="E103" s="303"/>
      <c r="F103" s="303"/>
      <c r="G103" s="116"/>
      <c r="H103" s="19"/>
      <c r="I103" s="19"/>
      <c r="J103" s="19"/>
      <c r="K103" s="266"/>
    </row>
    <row r="104" spans="1:13">
      <c r="A104" s="17"/>
      <c r="B104" s="302"/>
      <c r="C104" s="303"/>
      <c r="D104" s="303"/>
      <c r="E104" s="303"/>
      <c r="F104" s="303"/>
      <c r="G104" s="116"/>
      <c r="H104" s="19"/>
      <c r="I104" s="19"/>
      <c r="J104" s="19"/>
    </row>
    <row r="105" spans="1:13">
      <c r="A105" s="17"/>
      <c r="B105" s="302"/>
      <c r="C105" s="303"/>
      <c r="D105" s="303"/>
      <c r="E105" s="303"/>
      <c r="F105" s="303"/>
      <c r="G105" s="116"/>
      <c r="H105" s="19"/>
      <c r="I105" s="19"/>
      <c r="J105" s="19"/>
    </row>
    <row r="106" spans="1:13">
      <c r="A106" s="17"/>
      <c r="B106" s="302"/>
      <c r="C106" s="303"/>
      <c r="D106" s="303"/>
      <c r="E106" s="303"/>
      <c r="F106" s="303"/>
      <c r="G106" s="116"/>
      <c r="H106" s="19"/>
      <c r="I106" s="19"/>
      <c r="J106" s="19"/>
    </row>
    <row r="107" spans="1:13">
      <c r="A107" s="17"/>
      <c r="B107" s="302"/>
      <c r="C107" s="303"/>
      <c r="D107" s="303"/>
      <c r="E107" s="303"/>
      <c r="F107" s="303"/>
      <c r="G107" s="116"/>
      <c r="H107" s="19"/>
      <c r="I107" s="19"/>
      <c r="J107" s="19"/>
    </row>
    <row r="108" spans="1:13">
      <c r="A108" s="17"/>
      <c r="B108" s="302"/>
      <c r="C108" s="303"/>
      <c r="D108" s="303"/>
      <c r="E108" s="303"/>
      <c r="F108" s="303"/>
      <c r="G108" s="116"/>
      <c r="H108" s="19"/>
      <c r="I108" s="19"/>
      <c r="J108" s="19"/>
    </row>
    <row r="109" spans="1:13">
      <c r="A109" s="17"/>
      <c r="B109" s="302"/>
      <c r="C109" s="303"/>
      <c r="D109" s="303"/>
      <c r="E109" s="303"/>
      <c r="F109" s="303"/>
      <c r="G109" s="116"/>
      <c r="H109" s="19"/>
      <c r="I109" s="19"/>
      <c r="J109" s="19"/>
    </row>
    <row r="110" spans="1:13">
      <c r="A110" s="17"/>
      <c r="B110" s="17"/>
      <c r="C110" s="115"/>
      <c r="D110" s="115"/>
      <c r="E110" s="115"/>
      <c r="F110" s="115"/>
      <c r="G110" s="116"/>
      <c r="H110" s="19"/>
      <c r="I110" s="19"/>
      <c r="J110" s="19"/>
    </row>
    <row r="111" spans="1:13">
      <c r="A111" s="17"/>
      <c r="B111" s="17"/>
      <c r="C111" s="115"/>
      <c r="D111" s="115"/>
      <c r="E111" s="115"/>
      <c r="F111" s="115"/>
      <c r="G111" s="116"/>
    </row>
    <row r="112" spans="1:13">
      <c r="A112" s="17"/>
      <c r="B112" s="17"/>
      <c r="C112" s="115"/>
      <c r="D112" s="115"/>
      <c r="E112" s="115"/>
      <c r="F112" s="115"/>
      <c r="G112" s="116"/>
    </row>
    <row r="113" spans="1:13">
      <c r="A113" s="17"/>
      <c r="B113" s="17"/>
      <c r="C113" s="115"/>
      <c r="D113" s="115"/>
      <c r="E113" s="115"/>
      <c r="F113" s="115"/>
      <c r="G113" s="116"/>
    </row>
    <row r="114" spans="1:13">
      <c r="A114" s="17"/>
      <c r="B114" s="17"/>
      <c r="C114" s="115"/>
      <c r="D114" s="115"/>
      <c r="E114" s="115"/>
      <c r="F114" s="115"/>
      <c r="G114" s="116"/>
    </row>
    <row r="115" spans="1:13">
      <c r="A115" s="17"/>
      <c r="B115" s="17"/>
      <c r="C115" s="115"/>
      <c r="D115" s="115"/>
      <c r="E115" s="115"/>
      <c r="F115" s="115"/>
      <c r="G115" s="116"/>
    </row>
    <row r="116" spans="1:13">
      <c r="A116" s="17"/>
      <c r="B116" s="17"/>
      <c r="C116" s="115"/>
      <c r="D116" s="115"/>
      <c r="E116" s="115"/>
      <c r="F116" s="115"/>
      <c r="G116" s="116"/>
    </row>
    <row r="117" spans="1:13">
      <c r="A117" s="17"/>
      <c r="B117" s="17"/>
      <c r="C117" s="115"/>
      <c r="D117" s="115"/>
      <c r="E117" s="115"/>
      <c r="F117" s="115"/>
      <c r="G117" s="116"/>
    </row>
    <row r="118" spans="1:13">
      <c r="A118" s="17"/>
      <c r="B118" s="17"/>
      <c r="C118" s="115"/>
      <c r="D118" s="115"/>
      <c r="E118" s="115"/>
      <c r="F118" s="115"/>
      <c r="G118" s="116"/>
    </row>
    <row r="119" spans="1:13">
      <c r="A119" s="17"/>
      <c r="B119" s="17"/>
      <c r="C119" s="115"/>
      <c r="D119" s="115"/>
      <c r="E119" s="115"/>
      <c r="F119" s="115"/>
      <c r="G119" s="116"/>
    </row>
    <row r="120" spans="1:13">
      <c r="A120" s="17"/>
      <c r="B120" s="17"/>
      <c r="C120" s="115"/>
      <c r="D120" s="115"/>
      <c r="E120" s="115"/>
      <c r="F120" s="115"/>
      <c r="G120" s="116"/>
    </row>
    <row r="121" spans="1:13">
      <c r="A121" s="17"/>
      <c r="B121" s="17"/>
      <c r="C121" s="115"/>
      <c r="D121" s="115"/>
      <c r="E121" s="115"/>
      <c r="F121" s="115"/>
      <c r="G121" s="116"/>
    </row>
    <row r="122" spans="1:13">
      <c r="A122" s="17"/>
      <c r="B122" s="17"/>
      <c r="C122" s="115"/>
      <c r="D122" s="115"/>
      <c r="E122" s="115"/>
      <c r="F122" s="115"/>
      <c r="G122" s="116"/>
    </row>
    <row r="123" spans="1:13">
      <c r="A123" s="17"/>
      <c r="B123" s="17"/>
      <c r="C123" s="115"/>
      <c r="D123" s="115"/>
      <c r="E123" s="115"/>
      <c r="F123" s="115"/>
      <c r="G123" s="116"/>
    </row>
    <row r="124" spans="1:13">
      <c r="A124" s="17"/>
      <c r="B124" s="17"/>
      <c r="C124" s="115"/>
      <c r="D124" s="115"/>
      <c r="E124" s="115"/>
      <c r="F124" s="115"/>
      <c r="G124" s="116"/>
    </row>
    <row r="125" spans="1:13" s="18" customFormat="1">
      <c r="A125" s="17"/>
      <c r="B125" s="17"/>
      <c r="C125" s="115"/>
      <c r="D125" s="115"/>
      <c r="E125" s="115"/>
      <c r="F125" s="115"/>
      <c r="G125" s="116"/>
      <c r="H125" s="3"/>
      <c r="I125" s="3"/>
      <c r="J125" s="3"/>
      <c r="L125" s="3"/>
      <c r="M125" s="3"/>
    </row>
    <row r="126" spans="1:13" s="18" customFormat="1">
      <c r="A126" s="17"/>
      <c r="B126" s="17"/>
      <c r="C126" s="115"/>
      <c r="D126" s="115"/>
      <c r="E126" s="115"/>
      <c r="F126" s="115"/>
      <c r="G126" s="116"/>
      <c r="H126" s="3"/>
      <c r="I126" s="3"/>
      <c r="J126" s="3"/>
      <c r="L126" s="3"/>
      <c r="M126" s="3"/>
    </row>
    <row r="127" spans="1:13" s="18" customFormat="1">
      <c r="A127" s="17"/>
      <c r="B127" s="17"/>
      <c r="C127" s="115"/>
      <c r="D127" s="115"/>
      <c r="E127" s="115"/>
      <c r="F127" s="115"/>
      <c r="G127" s="116"/>
      <c r="H127" s="3"/>
      <c r="I127" s="3"/>
      <c r="J127" s="3"/>
      <c r="L127" s="3"/>
      <c r="M127" s="3"/>
    </row>
    <row r="128" spans="1:13" s="18" customFormat="1">
      <c r="A128" s="17"/>
      <c r="B128" s="17"/>
      <c r="C128" s="115"/>
      <c r="D128" s="115"/>
      <c r="E128" s="115"/>
      <c r="F128" s="115"/>
      <c r="G128" s="116"/>
      <c r="H128" s="3"/>
      <c r="I128" s="3"/>
      <c r="J128" s="3"/>
      <c r="L128" s="3"/>
      <c r="M128" s="3"/>
    </row>
    <row r="129" spans="1:13" s="18" customFormat="1">
      <c r="A129" s="17"/>
      <c r="B129" s="17"/>
      <c r="C129" s="115"/>
      <c r="D129" s="115"/>
      <c r="E129" s="115"/>
      <c r="F129" s="115"/>
      <c r="G129" s="116"/>
      <c r="H129" s="3"/>
      <c r="I129" s="3"/>
      <c r="J129" s="3"/>
      <c r="L129" s="3"/>
      <c r="M129" s="3"/>
    </row>
    <row r="130" spans="1:13" s="18" customFormat="1">
      <c r="A130" s="17"/>
      <c r="B130" s="17"/>
      <c r="C130" s="115"/>
      <c r="D130" s="115"/>
      <c r="E130" s="115"/>
      <c r="F130" s="115"/>
      <c r="G130" s="116"/>
      <c r="H130" s="3"/>
      <c r="I130" s="3"/>
      <c r="J130" s="3"/>
      <c r="L130" s="3"/>
      <c r="M130" s="3"/>
    </row>
    <row r="131" spans="1:13" s="18" customFormat="1">
      <c r="A131" s="17"/>
      <c r="B131" s="17"/>
      <c r="C131" s="115"/>
      <c r="D131" s="115"/>
      <c r="E131" s="115"/>
      <c r="F131" s="115"/>
      <c r="G131" s="116"/>
      <c r="H131" s="3"/>
      <c r="I131" s="3"/>
      <c r="J131" s="3"/>
      <c r="L131" s="3"/>
      <c r="M131" s="3"/>
    </row>
    <row r="132" spans="1:13" s="18" customFormat="1">
      <c r="A132" s="17"/>
      <c r="B132" s="17"/>
      <c r="C132" s="115"/>
      <c r="D132" s="115"/>
      <c r="E132" s="115"/>
      <c r="F132" s="115"/>
      <c r="G132" s="116"/>
      <c r="H132" s="3"/>
      <c r="I132" s="3"/>
      <c r="J132" s="3"/>
      <c r="L132" s="3"/>
      <c r="M132" s="3"/>
    </row>
    <row r="133" spans="1:13" s="18" customFormat="1">
      <c r="A133" s="17"/>
      <c r="B133" s="17"/>
      <c r="C133" s="115"/>
      <c r="D133" s="115"/>
      <c r="E133" s="115"/>
      <c r="F133" s="115"/>
      <c r="G133" s="116"/>
      <c r="H133" s="3"/>
      <c r="I133" s="3"/>
      <c r="J133" s="3"/>
      <c r="L133" s="3"/>
      <c r="M133" s="3"/>
    </row>
    <row r="134" spans="1:13" s="18" customFormat="1">
      <c r="A134" s="17"/>
      <c r="B134" s="17"/>
      <c r="C134" s="115"/>
      <c r="D134" s="115"/>
      <c r="E134" s="115"/>
      <c r="F134" s="115"/>
      <c r="G134" s="116"/>
      <c r="H134" s="3"/>
      <c r="I134" s="3"/>
      <c r="J134" s="3"/>
      <c r="L134" s="3"/>
      <c r="M134" s="3"/>
    </row>
    <row r="135" spans="1:13" s="18" customFormat="1">
      <c r="A135" s="17"/>
      <c r="B135" s="17"/>
      <c r="C135" s="115"/>
      <c r="D135" s="115"/>
      <c r="E135" s="115"/>
      <c r="F135" s="115"/>
      <c r="G135" s="116"/>
      <c r="H135" s="3"/>
      <c r="I135" s="3"/>
      <c r="J135" s="3"/>
      <c r="L135" s="3"/>
      <c r="M135" s="3"/>
    </row>
    <row r="136" spans="1:13" s="18" customFormat="1">
      <c r="A136" s="17"/>
      <c r="B136" s="17"/>
      <c r="C136" s="115"/>
      <c r="D136" s="115"/>
      <c r="E136" s="115"/>
      <c r="F136" s="115"/>
      <c r="G136" s="116"/>
      <c r="H136" s="3"/>
      <c r="I136" s="3"/>
      <c r="J136" s="3"/>
      <c r="L136" s="3"/>
      <c r="M136" s="3"/>
    </row>
    <row r="137" spans="1:13" s="18" customFormat="1">
      <c r="A137" s="17"/>
      <c r="B137" s="17"/>
      <c r="C137" s="115"/>
      <c r="D137" s="115"/>
      <c r="E137" s="115"/>
      <c r="F137" s="115"/>
      <c r="G137" s="116"/>
      <c r="H137" s="3"/>
      <c r="I137" s="3"/>
      <c r="J137" s="3"/>
      <c r="L137" s="3"/>
      <c r="M137" s="3"/>
    </row>
    <row r="138" spans="1:13" s="18" customFormat="1">
      <c r="A138" s="17"/>
      <c r="B138" s="17"/>
      <c r="C138" s="115"/>
      <c r="D138" s="115"/>
      <c r="E138" s="115"/>
      <c r="F138" s="115"/>
      <c r="G138" s="116"/>
      <c r="H138" s="3"/>
      <c r="I138" s="3"/>
      <c r="J138" s="3"/>
      <c r="L138" s="3"/>
      <c r="M138" s="3"/>
    </row>
    <row r="139" spans="1:13" s="18" customFormat="1">
      <c r="A139" s="17"/>
      <c r="B139" s="17"/>
      <c r="C139" s="115"/>
      <c r="D139" s="115"/>
      <c r="E139" s="115"/>
      <c r="F139" s="115"/>
      <c r="G139" s="116"/>
      <c r="H139" s="3"/>
      <c r="I139" s="3"/>
      <c r="J139" s="3"/>
      <c r="L139" s="3"/>
      <c r="M139" s="3"/>
    </row>
    <row r="140" spans="1:13" s="18" customFormat="1">
      <c r="A140" s="17"/>
      <c r="B140" s="17"/>
      <c r="C140" s="115"/>
      <c r="D140" s="115"/>
      <c r="E140" s="115"/>
      <c r="F140" s="115"/>
      <c r="G140" s="116"/>
      <c r="H140" s="3"/>
      <c r="I140" s="3"/>
      <c r="J140" s="3"/>
      <c r="L140" s="3"/>
      <c r="M140" s="3"/>
    </row>
    <row r="141" spans="1:13" s="18" customFormat="1">
      <c r="A141" s="17"/>
      <c r="B141" s="17"/>
      <c r="C141" s="115"/>
      <c r="D141" s="115"/>
      <c r="E141" s="115"/>
      <c r="F141" s="115"/>
      <c r="G141" s="116"/>
      <c r="H141" s="3"/>
      <c r="I141" s="3"/>
      <c r="J141" s="3"/>
      <c r="L141" s="3"/>
      <c r="M141" s="3"/>
    </row>
    <row r="142" spans="1:13" s="18" customFormat="1">
      <c r="A142" s="17"/>
      <c r="B142" s="17"/>
      <c r="C142" s="115"/>
      <c r="D142" s="115"/>
      <c r="E142" s="115"/>
      <c r="F142" s="115"/>
      <c r="G142" s="116"/>
      <c r="H142" s="3"/>
      <c r="I142" s="3"/>
      <c r="J142" s="3"/>
      <c r="L142" s="3"/>
      <c r="M142" s="3"/>
    </row>
    <row r="143" spans="1:13" s="18" customFormat="1">
      <c r="A143" s="17"/>
      <c r="B143" s="17"/>
      <c r="C143" s="115"/>
      <c r="D143" s="115"/>
      <c r="E143" s="115"/>
      <c r="F143" s="115"/>
      <c r="G143" s="116"/>
      <c r="H143" s="3"/>
      <c r="I143" s="3"/>
      <c r="J143" s="3"/>
      <c r="L143" s="3"/>
      <c r="M143" s="3"/>
    </row>
    <row r="144" spans="1:13" s="18" customFormat="1">
      <c r="A144" s="17"/>
      <c r="B144" s="17"/>
      <c r="C144" s="115"/>
      <c r="D144" s="115"/>
      <c r="E144" s="115"/>
      <c r="F144" s="115"/>
      <c r="G144" s="116"/>
      <c r="H144" s="3"/>
      <c r="I144" s="3"/>
      <c r="J144" s="3"/>
      <c r="L144" s="3"/>
      <c r="M144" s="3"/>
    </row>
    <row r="145" spans="1:13" s="18" customFormat="1">
      <c r="A145" s="17"/>
      <c r="B145" s="17"/>
      <c r="C145" s="115"/>
      <c r="D145" s="115"/>
      <c r="E145" s="115"/>
      <c r="F145" s="115"/>
      <c r="G145" s="116"/>
      <c r="H145" s="3"/>
      <c r="I145" s="3"/>
      <c r="J145" s="3"/>
      <c r="L145" s="3"/>
      <c r="M145" s="3"/>
    </row>
    <row r="146" spans="1:13" s="18" customFormat="1">
      <c r="A146" s="17"/>
      <c r="B146" s="17"/>
      <c r="C146" s="115"/>
      <c r="D146" s="115"/>
      <c r="E146" s="115"/>
      <c r="F146" s="115"/>
      <c r="G146" s="116"/>
      <c r="H146" s="3"/>
      <c r="I146" s="3"/>
      <c r="J146" s="3"/>
      <c r="L146" s="3"/>
      <c r="M146" s="3"/>
    </row>
    <row r="147" spans="1:13" s="18" customFormat="1">
      <c r="A147" s="17"/>
      <c r="B147" s="17"/>
      <c r="C147" s="115"/>
      <c r="D147" s="115"/>
      <c r="E147" s="115"/>
      <c r="F147" s="115"/>
      <c r="G147" s="116"/>
      <c r="H147" s="3"/>
      <c r="I147" s="3"/>
      <c r="J147" s="3"/>
      <c r="L147" s="3"/>
      <c r="M147" s="3"/>
    </row>
    <row r="148" spans="1:13" s="18" customFormat="1">
      <c r="A148" s="17"/>
      <c r="B148" s="17"/>
      <c r="C148" s="115"/>
      <c r="D148" s="115"/>
      <c r="E148" s="115"/>
      <c r="F148" s="115"/>
      <c r="G148" s="116"/>
      <c r="H148" s="3"/>
      <c r="I148" s="3"/>
      <c r="J148" s="3"/>
      <c r="L148" s="3"/>
      <c r="M148" s="3"/>
    </row>
    <row r="149" spans="1:13" s="18" customFormat="1">
      <c r="A149" s="17"/>
      <c r="B149" s="17"/>
      <c r="C149" s="115"/>
      <c r="D149" s="115"/>
      <c r="E149" s="115"/>
      <c r="F149" s="115"/>
      <c r="G149" s="116"/>
      <c r="H149" s="3"/>
      <c r="I149" s="3"/>
      <c r="J149" s="3"/>
      <c r="L149" s="3"/>
      <c r="M149" s="3"/>
    </row>
    <row r="150" spans="1:13" s="18" customFormat="1">
      <c r="A150" s="17"/>
      <c r="B150" s="17"/>
      <c r="C150" s="115"/>
      <c r="D150" s="115"/>
      <c r="E150" s="115"/>
      <c r="F150" s="115"/>
      <c r="G150" s="116"/>
      <c r="H150" s="3"/>
      <c r="I150" s="3"/>
      <c r="J150" s="3"/>
      <c r="L150" s="3"/>
      <c r="M150" s="3"/>
    </row>
    <row r="151" spans="1:13" s="18" customFormat="1">
      <c r="A151" s="17"/>
      <c r="B151" s="17"/>
      <c r="C151" s="115"/>
      <c r="D151" s="115"/>
      <c r="E151" s="115"/>
      <c r="F151" s="115"/>
      <c r="G151" s="116"/>
      <c r="H151" s="3"/>
      <c r="I151" s="3"/>
      <c r="J151" s="3"/>
      <c r="L151" s="3"/>
      <c r="M151" s="3"/>
    </row>
    <row r="152" spans="1:13" s="18" customFormat="1">
      <c r="A152" s="17"/>
      <c r="B152" s="17"/>
      <c r="C152" s="115"/>
      <c r="D152" s="115"/>
      <c r="E152" s="115"/>
      <c r="F152" s="115"/>
      <c r="G152" s="116"/>
      <c r="H152" s="3"/>
      <c r="I152" s="3"/>
      <c r="J152" s="3"/>
      <c r="L152" s="3"/>
      <c r="M152" s="3"/>
    </row>
    <row r="153" spans="1:13" s="18" customFormat="1">
      <c r="A153" s="17"/>
      <c r="B153" s="17"/>
      <c r="C153" s="115"/>
      <c r="D153" s="115"/>
      <c r="E153" s="115"/>
      <c r="F153" s="115"/>
      <c r="G153" s="116"/>
      <c r="H153" s="3"/>
      <c r="I153" s="3"/>
      <c r="J153" s="3"/>
      <c r="L153" s="3"/>
      <c r="M153" s="3"/>
    </row>
    <row r="154" spans="1:13" s="18" customFormat="1">
      <c r="A154" s="17"/>
      <c r="B154" s="17"/>
      <c r="C154" s="115"/>
      <c r="D154" s="115"/>
      <c r="E154" s="115"/>
      <c r="F154" s="115"/>
      <c r="G154" s="116"/>
      <c r="H154" s="3"/>
      <c r="I154" s="3"/>
      <c r="J154" s="3"/>
      <c r="L154" s="3"/>
      <c r="M154" s="3"/>
    </row>
    <row r="155" spans="1:13" s="18" customFormat="1">
      <c r="A155" s="17"/>
      <c r="B155" s="17"/>
      <c r="C155" s="115"/>
      <c r="D155" s="115"/>
      <c r="E155" s="115"/>
      <c r="F155" s="115"/>
      <c r="G155" s="116"/>
      <c r="H155" s="3"/>
      <c r="I155" s="3"/>
      <c r="J155" s="3"/>
      <c r="L155" s="3"/>
      <c r="M155" s="3"/>
    </row>
    <row r="156" spans="1:13" s="18" customFormat="1">
      <c r="A156" s="17"/>
      <c r="B156" s="17"/>
      <c r="C156" s="115"/>
      <c r="D156" s="115"/>
      <c r="E156" s="115"/>
      <c r="F156" s="115"/>
      <c r="G156" s="116"/>
      <c r="H156" s="3"/>
      <c r="I156" s="3"/>
      <c r="J156" s="3"/>
      <c r="L156" s="3"/>
      <c r="M156" s="3"/>
    </row>
    <row r="157" spans="1:13" s="18" customFormat="1">
      <c r="A157" s="17"/>
      <c r="B157" s="17"/>
      <c r="C157" s="115"/>
      <c r="D157" s="115"/>
      <c r="E157" s="115"/>
      <c r="F157" s="115"/>
      <c r="G157" s="116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G1:J1"/>
    <mergeCell ref="L1:M2"/>
    <mergeCell ref="G2:J2"/>
    <mergeCell ref="A4:I5"/>
    <mergeCell ref="J4:J5"/>
    <mergeCell ref="K4:K5"/>
    <mergeCell ref="L4:M4"/>
    <mergeCell ref="C28:G28"/>
    <mergeCell ref="G34:I34"/>
    <mergeCell ref="C46:G46"/>
    <mergeCell ref="E75:G75"/>
    <mergeCell ref="B101:F101"/>
    <mergeCell ref="B102:F102"/>
    <mergeCell ref="B109:F109"/>
    <mergeCell ref="B103:F103"/>
    <mergeCell ref="B104:F104"/>
    <mergeCell ref="B105:F105"/>
    <mergeCell ref="B106:F106"/>
    <mergeCell ref="B107:F107"/>
    <mergeCell ref="B108:F108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9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tabSelected="1" view="pageBreakPreview" topLeftCell="A97" zoomScaleSheetLayoutView="100" workbookViewId="0">
      <selection activeCell="J121" sqref="J121"/>
    </sheetView>
  </sheetViews>
  <sheetFormatPr defaultColWidth="10.42578125" defaultRowHeight="15.75"/>
  <cols>
    <col min="1" max="1" width="4" style="47" customWidth="1"/>
    <col min="2" max="2" width="4.5703125" style="47" customWidth="1"/>
    <col min="3" max="3" width="2.5703125" style="47" customWidth="1"/>
    <col min="4" max="5" width="4" style="47" customWidth="1"/>
    <col min="6" max="6" width="93" style="40" customWidth="1"/>
    <col min="7" max="8" width="14.7109375" style="203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33.75" customHeight="1">
      <c r="A1" s="321" t="s">
        <v>98</v>
      </c>
      <c r="B1" s="322"/>
      <c r="C1" s="322"/>
      <c r="D1" s="322"/>
      <c r="E1" s="322"/>
      <c r="F1" s="322"/>
      <c r="G1" s="322"/>
      <c r="H1" s="322"/>
      <c r="I1" s="284" t="s">
        <v>289</v>
      </c>
      <c r="J1" s="282"/>
    </row>
    <row r="2" spans="1:11" s="38" customFormat="1" ht="3" customHeight="1" thickBot="1">
      <c r="A2" s="323"/>
      <c r="B2" s="324"/>
      <c r="C2" s="324"/>
      <c r="D2" s="324"/>
      <c r="E2" s="324"/>
      <c r="F2" s="324"/>
      <c r="G2" s="324"/>
      <c r="H2" s="324"/>
      <c r="I2" s="285"/>
      <c r="J2" s="283"/>
    </row>
    <row r="3" spans="1:11" s="39" customFormat="1" ht="15" customHeight="1" thickBot="1">
      <c r="A3" s="281"/>
      <c r="B3" s="281"/>
      <c r="C3" s="281"/>
      <c r="D3" s="281"/>
      <c r="E3" s="281"/>
      <c r="F3" s="281"/>
      <c r="G3" s="281"/>
      <c r="H3" s="281"/>
    </row>
    <row r="4" spans="1:11" ht="28.35" customHeight="1">
      <c r="A4" s="313" t="s">
        <v>164</v>
      </c>
      <c r="B4" s="314"/>
      <c r="C4" s="314"/>
      <c r="D4" s="314"/>
      <c r="E4" s="314"/>
      <c r="F4" s="315"/>
      <c r="G4" s="319" t="s">
        <v>293</v>
      </c>
      <c r="H4" s="319" t="s">
        <v>292</v>
      </c>
      <c r="I4" s="286" t="s">
        <v>294</v>
      </c>
      <c r="J4" s="287"/>
    </row>
    <row r="5" spans="1:11" ht="32.25" customHeight="1">
      <c r="A5" s="316"/>
      <c r="B5" s="317"/>
      <c r="C5" s="317"/>
      <c r="D5" s="317"/>
      <c r="E5" s="317"/>
      <c r="F5" s="318"/>
      <c r="G5" s="320"/>
      <c r="H5" s="320"/>
      <c r="I5" s="204" t="s">
        <v>290</v>
      </c>
      <c r="J5" s="205" t="s">
        <v>291</v>
      </c>
    </row>
    <row r="6" spans="1:11" s="43" customFormat="1" ht="27.2" customHeight="1">
      <c r="A6" s="48" t="s">
        <v>1</v>
      </c>
      <c r="B6" s="41" t="s">
        <v>99</v>
      </c>
      <c r="C6" s="41"/>
      <c r="D6" s="41"/>
      <c r="E6" s="41"/>
      <c r="F6" s="42"/>
      <c r="G6" s="267"/>
      <c r="H6" s="267"/>
      <c r="I6" s="206"/>
      <c r="J6" s="207"/>
    </row>
    <row r="7" spans="1:11" s="43" customFormat="1" ht="27.2" customHeight="1">
      <c r="A7" s="59"/>
      <c r="B7" s="60" t="s">
        <v>5</v>
      </c>
      <c r="C7" s="61" t="s">
        <v>100</v>
      </c>
      <c r="D7" s="61"/>
      <c r="E7" s="61"/>
      <c r="F7" s="62"/>
      <c r="G7" s="268">
        <v>70839253.030000001</v>
      </c>
      <c r="H7" s="268">
        <v>52537218.929999992</v>
      </c>
      <c r="I7" s="208">
        <v>18302034.100000009</v>
      </c>
      <c r="J7" s="209">
        <v>0.34836320750790856</v>
      </c>
      <c r="K7" s="265"/>
    </row>
    <row r="8" spans="1:11" s="44" customFormat="1" ht="27.2" customHeight="1">
      <c r="A8" s="63"/>
      <c r="B8" s="64"/>
      <c r="C8" s="65"/>
      <c r="D8" s="64" t="s">
        <v>15</v>
      </c>
      <c r="E8" s="65" t="s">
        <v>189</v>
      </c>
      <c r="F8" s="66"/>
      <c r="G8" s="269">
        <v>70659633.030000001</v>
      </c>
      <c r="H8" s="269">
        <v>52203135.529999994</v>
      </c>
      <c r="I8" s="210">
        <v>18456497.500000007</v>
      </c>
      <c r="J8" s="211">
        <v>0.35355151204267155</v>
      </c>
      <c r="K8" s="265"/>
    </row>
    <row r="9" spans="1:11" s="44" customFormat="1" ht="27.2" customHeight="1">
      <c r="A9" s="63"/>
      <c r="B9" s="64"/>
      <c r="C9" s="65"/>
      <c r="D9" s="64" t="s">
        <v>16</v>
      </c>
      <c r="E9" s="65" t="s">
        <v>268</v>
      </c>
      <c r="F9" s="66"/>
      <c r="G9" s="269">
        <v>143000</v>
      </c>
      <c r="H9" s="269">
        <v>100000</v>
      </c>
      <c r="I9" s="210">
        <v>43000</v>
      </c>
      <c r="J9" s="211">
        <v>0.43</v>
      </c>
      <c r="K9" s="265"/>
    </row>
    <row r="10" spans="1:11" s="144" customFormat="1" ht="26.25" customHeight="1">
      <c r="A10" s="139"/>
      <c r="B10" s="140"/>
      <c r="C10" s="141"/>
      <c r="D10" s="140"/>
      <c r="E10" s="142" t="s">
        <v>5</v>
      </c>
      <c r="F10" s="143" t="s">
        <v>228</v>
      </c>
      <c r="G10" s="270">
        <v>143000</v>
      </c>
      <c r="H10" s="270">
        <v>100000</v>
      </c>
      <c r="I10" s="210">
        <v>43000</v>
      </c>
      <c r="J10" s="211">
        <v>0.43</v>
      </c>
      <c r="K10" s="265"/>
    </row>
    <row r="11" spans="1:11" s="144" customFormat="1" ht="26.25" customHeight="1">
      <c r="A11" s="139"/>
      <c r="B11" s="140"/>
      <c r="C11" s="141"/>
      <c r="D11" s="140"/>
      <c r="E11" s="142" t="s">
        <v>7</v>
      </c>
      <c r="F11" s="143" t="s">
        <v>226</v>
      </c>
      <c r="G11" s="271">
        <v>0</v>
      </c>
      <c r="H11" s="271">
        <v>0</v>
      </c>
      <c r="I11" s="210">
        <v>0</v>
      </c>
      <c r="J11" s="211" t="s">
        <v>297</v>
      </c>
      <c r="K11" s="265"/>
    </row>
    <row r="12" spans="1:11" s="144" customFormat="1" ht="26.25" customHeight="1">
      <c r="A12" s="139"/>
      <c r="B12" s="140"/>
      <c r="C12" s="141"/>
      <c r="D12" s="140"/>
      <c r="E12" s="142" t="s">
        <v>8</v>
      </c>
      <c r="F12" s="143" t="s">
        <v>227</v>
      </c>
      <c r="G12" s="271">
        <v>0</v>
      </c>
      <c r="H12" s="271">
        <v>0</v>
      </c>
      <c r="I12" s="210">
        <v>0</v>
      </c>
      <c r="J12" s="211" t="s">
        <v>297</v>
      </c>
      <c r="K12" s="265"/>
    </row>
    <row r="13" spans="1:11" s="144" customFormat="1" ht="26.25" customHeight="1">
      <c r="A13" s="139"/>
      <c r="B13" s="140"/>
      <c r="C13" s="141"/>
      <c r="D13" s="140"/>
      <c r="E13" s="142" t="s">
        <v>9</v>
      </c>
      <c r="F13" s="143" t="s">
        <v>269</v>
      </c>
      <c r="G13" s="271">
        <v>0</v>
      </c>
      <c r="H13" s="271">
        <v>0</v>
      </c>
      <c r="I13" s="210">
        <v>0</v>
      </c>
      <c r="J13" s="211" t="s">
        <v>297</v>
      </c>
      <c r="K13" s="265"/>
    </row>
    <row r="14" spans="1:11" s="144" customFormat="1" ht="26.25" customHeight="1">
      <c r="A14" s="139"/>
      <c r="B14" s="140"/>
      <c r="C14" s="141"/>
      <c r="D14" s="140"/>
      <c r="E14" s="142" t="s">
        <v>10</v>
      </c>
      <c r="F14" s="143" t="s">
        <v>270</v>
      </c>
      <c r="G14" s="271">
        <v>0</v>
      </c>
      <c r="H14" s="271">
        <v>0</v>
      </c>
      <c r="I14" s="212">
        <v>0</v>
      </c>
      <c r="J14" s="213" t="s">
        <v>297</v>
      </c>
      <c r="K14" s="265"/>
    </row>
    <row r="15" spans="1:11" s="144" customFormat="1" ht="26.25" customHeight="1">
      <c r="A15" s="139"/>
      <c r="B15" s="140"/>
      <c r="C15" s="141"/>
      <c r="D15" s="140"/>
      <c r="E15" s="142" t="s">
        <v>20</v>
      </c>
      <c r="F15" s="143" t="s">
        <v>271</v>
      </c>
      <c r="G15" s="272">
        <v>0</v>
      </c>
      <c r="H15" s="272">
        <v>0</v>
      </c>
      <c r="I15" s="210">
        <v>0</v>
      </c>
      <c r="J15" s="211" t="s">
        <v>297</v>
      </c>
      <c r="K15" s="265"/>
    </row>
    <row r="16" spans="1:11" s="44" customFormat="1" ht="27.2" customHeight="1">
      <c r="A16" s="63"/>
      <c r="B16" s="64"/>
      <c r="C16" s="65"/>
      <c r="D16" s="64" t="s">
        <v>57</v>
      </c>
      <c r="E16" s="65" t="s">
        <v>114</v>
      </c>
      <c r="F16" s="67"/>
      <c r="G16" s="269">
        <v>0</v>
      </c>
      <c r="H16" s="269">
        <v>173674.8</v>
      </c>
      <c r="I16" s="210">
        <v>-173674.8</v>
      </c>
      <c r="J16" s="211">
        <v>-1</v>
      </c>
      <c r="K16" s="265"/>
    </row>
    <row r="17" spans="1:11" s="44" customFormat="1" ht="27.2" customHeight="1">
      <c r="A17" s="63"/>
      <c r="B17" s="64"/>
      <c r="C17" s="65"/>
      <c r="D17" s="65"/>
      <c r="E17" s="117" t="s">
        <v>5</v>
      </c>
      <c r="F17" s="68" t="s">
        <v>115</v>
      </c>
      <c r="G17" s="280">
        <v>0</v>
      </c>
      <c r="H17" s="269">
        <v>0</v>
      </c>
      <c r="I17" s="214">
        <v>0</v>
      </c>
      <c r="J17" s="215" t="s">
        <v>297</v>
      </c>
      <c r="K17" s="265"/>
    </row>
    <row r="18" spans="1:11" s="44" customFormat="1" ht="27.2" customHeight="1">
      <c r="A18" s="63"/>
      <c r="B18" s="64"/>
      <c r="C18" s="65"/>
      <c r="D18" s="65"/>
      <c r="E18" s="117" t="s">
        <v>7</v>
      </c>
      <c r="F18" s="68" t="s">
        <v>116</v>
      </c>
      <c r="G18" s="269">
        <v>0</v>
      </c>
      <c r="H18" s="269">
        <v>0</v>
      </c>
      <c r="I18" s="214">
        <v>0</v>
      </c>
      <c r="J18" s="215" t="s">
        <v>297</v>
      </c>
      <c r="K18" s="265"/>
    </row>
    <row r="19" spans="1:11" s="44" customFormat="1" ht="27.2" customHeight="1">
      <c r="A19" s="63"/>
      <c r="B19" s="64"/>
      <c r="C19" s="65"/>
      <c r="D19" s="65"/>
      <c r="E19" s="117" t="s">
        <v>8</v>
      </c>
      <c r="F19" s="68" t="s">
        <v>190</v>
      </c>
      <c r="G19" s="269">
        <v>0</v>
      </c>
      <c r="H19" s="269">
        <v>173674.8</v>
      </c>
      <c r="I19" s="214">
        <v>-173674.8</v>
      </c>
      <c r="J19" s="215">
        <v>-1</v>
      </c>
      <c r="K19" s="265"/>
    </row>
    <row r="20" spans="1:11" s="44" customFormat="1" ht="27.2" customHeight="1">
      <c r="A20" s="63"/>
      <c r="B20" s="64"/>
      <c r="C20" s="65"/>
      <c r="D20" s="65"/>
      <c r="E20" s="117" t="s">
        <v>9</v>
      </c>
      <c r="F20" s="68" t="s">
        <v>117</v>
      </c>
      <c r="G20" s="269">
        <v>0</v>
      </c>
      <c r="H20" s="269">
        <v>0</v>
      </c>
      <c r="I20" s="214">
        <v>0</v>
      </c>
      <c r="J20" s="215" t="s">
        <v>297</v>
      </c>
      <c r="K20" s="265"/>
    </row>
    <row r="21" spans="1:11" s="44" customFormat="1" ht="27.2" customHeight="1">
      <c r="A21" s="63"/>
      <c r="B21" s="64"/>
      <c r="C21" s="65"/>
      <c r="D21" s="64" t="s">
        <v>103</v>
      </c>
      <c r="E21" s="65" t="s">
        <v>272</v>
      </c>
      <c r="F21" s="66"/>
      <c r="G21" s="269">
        <v>36620</v>
      </c>
      <c r="H21" s="269">
        <v>60408.6</v>
      </c>
      <c r="I21" s="210">
        <v>-23788.6</v>
      </c>
      <c r="J21" s="211">
        <v>-0.39379492323940629</v>
      </c>
      <c r="K21" s="265"/>
    </row>
    <row r="22" spans="1:11" s="43" customFormat="1" ht="27.2" customHeight="1">
      <c r="A22" s="69"/>
      <c r="B22" s="60" t="s">
        <v>7</v>
      </c>
      <c r="C22" s="61" t="s">
        <v>214</v>
      </c>
      <c r="D22" s="61"/>
      <c r="E22" s="61"/>
      <c r="F22" s="62"/>
      <c r="G22" s="268">
        <v>-2096564.38</v>
      </c>
      <c r="H22" s="268">
        <v>-1548674.33</v>
      </c>
      <c r="I22" s="208">
        <v>-547890.04999999981</v>
      </c>
      <c r="J22" s="209">
        <v>0.35378002940101666</v>
      </c>
      <c r="K22" s="265"/>
    </row>
    <row r="23" spans="1:11" s="43" customFormat="1" ht="27.2" customHeight="1">
      <c r="A23" s="69"/>
      <c r="B23" s="60" t="s">
        <v>8</v>
      </c>
      <c r="C23" s="61" t="s">
        <v>215</v>
      </c>
      <c r="D23" s="61"/>
      <c r="E23" s="61"/>
      <c r="F23" s="62"/>
      <c r="G23" s="268">
        <v>0</v>
      </c>
      <c r="H23" s="268">
        <v>631057.18999999994</v>
      </c>
      <c r="I23" s="208">
        <v>-631057.18999999994</v>
      </c>
      <c r="J23" s="209">
        <v>-1</v>
      </c>
      <c r="K23" s="265"/>
    </row>
    <row r="24" spans="1:11" s="43" customFormat="1" ht="27.2" customHeight="1">
      <c r="A24" s="59"/>
      <c r="B24" s="60" t="s">
        <v>9</v>
      </c>
      <c r="C24" s="61" t="s">
        <v>273</v>
      </c>
      <c r="D24" s="61"/>
      <c r="E24" s="61"/>
      <c r="F24" s="62"/>
      <c r="G24" s="268">
        <v>126757136.02999999</v>
      </c>
      <c r="H24" s="268">
        <v>138640047.86999997</v>
      </c>
      <c r="I24" s="208">
        <v>-11882911.839999989</v>
      </c>
      <c r="J24" s="209">
        <v>-8.571052897458864E-2</v>
      </c>
      <c r="K24" s="265"/>
    </row>
    <row r="25" spans="1:11" s="44" customFormat="1" ht="27.2" customHeight="1">
      <c r="A25" s="63"/>
      <c r="B25" s="64"/>
      <c r="C25" s="65"/>
      <c r="D25" s="64" t="s">
        <v>15</v>
      </c>
      <c r="E25" s="65" t="s">
        <v>274</v>
      </c>
      <c r="F25" s="66"/>
      <c r="G25" s="269">
        <v>123571190.13999999</v>
      </c>
      <c r="H25" s="269">
        <v>134264515.03</v>
      </c>
      <c r="I25" s="210">
        <v>-10693324.890000015</v>
      </c>
      <c r="J25" s="211">
        <v>-7.9643715896271658E-2</v>
      </c>
      <c r="K25" s="265"/>
    </row>
    <row r="26" spans="1:11" s="44" customFormat="1" ht="27.2" customHeight="1">
      <c r="A26" s="63"/>
      <c r="B26" s="64"/>
      <c r="C26" s="65"/>
      <c r="D26" s="64" t="s">
        <v>16</v>
      </c>
      <c r="E26" s="65" t="s">
        <v>174</v>
      </c>
      <c r="F26" s="66"/>
      <c r="G26" s="269">
        <v>997143.58000000007</v>
      </c>
      <c r="H26" s="269">
        <v>1689459.42</v>
      </c>
      <c r="I26" s="210">
        <v>-692315.83999999985</v>
      </c>
      <c r="J26" s="211">
        <v>-0.40978542118519773</v>
      </c>
      <c r="K26" s="265"/>
    </row>
    <row r="27" spans="1:11" s="44" customFormat="1" ht="27.2" customHeight="1">
      <c r="A27" s="63"/>
      <c r="B27" s="64"/>
      <c r="C27" s="65"/>
      <c r="D27" s="64" t="s">
        <v>57</v>
      </c>
      <c r="E27" s="65" t="s">
        <v>173</v>
      </c>
      <c r="F27" s="67"/>
      <c r="G27" s="273">
        <v>2188802.31</v>
      </c>
      <c r="H27" s="273">
        <v>2686073.42</v>
      </c>
      <c r="I27" s="210">
        <v>-497271.10999999987</v>
      </c>
      <c r="J27" s="211">
        <v>-0.18512938116188943</v>
      </c>
      <c r="K27" s="265"/>
    </row>
    <row r="28" spans="1:11" s="43" customFormat="1" ht="27.2" customHeight="1">
      <c r="A28" s="69"/>
      <c r="B28" s="60" t="s">
        <v>10</v>
      </c>
      <c r="C28" s="61" t="s">
        <v>169</v>
      </c>
      <c r="D28" s="61"/>
      <c r="E28" s="61"/>
      <c r="F28" s="62"/>
      <c r="G28" s="268">
        <v>2190388.65</v>
      </c>
      <c r="H28" s="268">
        <v>5073022.37</v>
      </c>
      <c r="I28" s="208">
        <v>-2882633.72</v>
      </c>
      <c r="J28" s="209">
        <v>-0.56822807189789704</v>
      </c>
      <c r="K28" s="265"/>
    </row>
    <row r="29" spans="1:11" s="43" customFormat="1" ht="27.2" customHeight="1">
      <c r="A29" s="69"/>
      <c r="B29" s="60" t="s">
        <v>20</v>
      </c>
      <c r="C29" s="61" t="s">
        <v>275</v>
      </c>
      <c r="D29" s="61"/>
      <c r="E29" s="61"/>
      <c r="F29" s="62"/>
      <c r="G29" s="268">
        <v>876768.53999999992</v>
      </c>
      <c r="H29" s="268">
        <v>1470332.8599999999</v>
      </c>
      <c r="I29" s="208">
        <v>-593564.31999999995</v>
      </c>
      <c r="J29" s="209">
        <v>-0.40369384113472101</v>
      </c>
      <c r="K29" s="265"/>
    </row>
    <row r="30" spans="1:11" s="43" customFormat="1" ht="27.2" customHeight="1">
      <c r="A30" s="69"/>
      <c r="B30" s="60" t="s">
        <v>22</v>
      </c>
      <c r="C30" s="61" t="s">
        <v>191</v>
      </c>
      <c r="D30" s="61"/>
      <c r="E30" s="61"/>
      <c r="F30" s="62"/>
      <c r="G30" s="268">
        <v>4479818.4000000004</v>
      </c>
      <c r="H30" s="268">
        <v>3082860.47</v>
      </c>
      <c r="I30" s="208">
        <v>1396957.9300000002</v>
      </c>
      <c r="J30" s="209">
        <v>0.45313693032626939</v>
      </c>
      <c r="K30" s="265"/>
    </row>
    <row r="31" spans="1:11" s="43" customFormat="1" ht="29.25" customHeight="1">
      <c r="A31" s="69"/>
      <c r="B31" s="60" t="s">
        <v>23</v>
      </c>
      <c r="C31" s="149" t="s">
        <v>188</v>
      </c>
      <c r="D31" s="147"/>
      <c r="E31" s="147"/>
      <c r="F31" s="148"/>
      <c r="G31" s="268">
        <v>0</v>
      </c>
      <c r="H31" s="268">
        <v>0</v>
      </c>
      <c r="I31" s="208">
        <v>0</v>
      </c>
      <c r="J31" s="209" t="s">
        <v>297</v>
      </c>
      <c r="K31" s="265"/>
    </row>
    <row r="32" spans="1:11" s="43" customFormat="1" ht="27.2" customHeight="1">
      <c r="A32" s="69"/>
      <c r="B32" s="60" t="s">
        <v>48</v>
      </c>
      <c r="C32" s="61" t="s">
        <v>118</v>
      </c>
      <c r="D32" s="61"/>
      <c r="E32" s="61"/>
      <c r="F32" s="62"/>
      <c r="G32" s="274">
        <v>502152.63</v>
      </c>
      <c r="H32" s="274">
        <v>587078.6399999999</v>
      </c>
      <c r="I32" s="208">
        <v>-84926.009999999893</v>
      </c>
      <c r="J32" s="209">
        <v>-0.1446586610611483</v>
      </c>
      <c r="K32" s="265"/>
    </row>
    <row r="33" spans="1:11" s="43" customFormat="1" ht="27.2" customHeight="1">
      <c r="A33" s="70"/>
      <c r="B33" s="252" t="s">
        <v>153</v>
      </c>
      <c r="C33" s="252"/>
      <c r="D33" s="252"/>
      <c r="E33" s="252"/>
      <c r="F33" s="253"/>
      <c r="G33" s="275">
        <v>203548952.90000001</v>
      </c>
      <c r="H33" s="275">
        <v>200472943.99999997</v>
      </c>
      <c r="I33" s="216">
        <v>3076008.9000000358</v>
      </c>
      <c r="J33" s="217">
        <v>1.5343760801956579E-2</v>
      </c>
      <c r="K33" s="265"/>
    </row>
    <row r="34" spans="1:11" s="44" customFormat="1" ht="9.1999999999999993" customHeight="1">
      <c r="A34" s="71"/>
      <c r="B34" s="64"/>
      <c r="C34" s="65"/>
      <c r="D34" s="65"/>
      <c r="E34" s="65"/>
      <c r="F34" s="66"/>
      <c r="G34" s="269"/>
      <c r="H34" s="269"/>
      <c r="I34" s="210"/>
      <c r="J34" s="211"/>
    </row>
    <row r="35" spans="1:11" s="43" customFormat="1" ht="27.2" customHeight="1">
      <c r="A35" s="59" t="s">
        <v>25</v>
      </c>
      <c r="B35" s="72" t="s">
        <v>101</v>
      </c>
      <c r="C35" s="73"/>
      <c r="D35" s="73"/>
      <c r="E35" s="73"/>
      <c r="F35" s="74"/>
      <c r="G35" s="268"/>
      <c r="H35" s="268"/>
      <c r="I35" s="208"/>
      <c r="J35" s="209"/>
    </row>
    <row r="36" spans="1:11" s="43" customFormat="1" ht="27.2" customHeight="1">
      <c r="A36" s="69"/>
      <c r="B36" s="60" t="s">
        <v>5</v>
      </c>
      <c r="C36" s="61" t="s">
        <v>102</v>
      </c>
      <c r="D36" s="75"/>
      <c r="E36" s="61"/>
      <c r="F36" s="62"/>
      <c r="G36" s="268">
        <v>63335469.640000001</v>
      </c>
      <c r="H36" s="268">
        <v>59779590.719999999</v>
      </c>
      <c r="I36" s="208">
        <v>3555878.9200000018</v>
      </c>
      <c r="J36" s="209">
        <v>5.94831593386995E-2</v>
      </c>
    </row>
    <row r="37" spans="1:11" s="44" customFormat="1" ht="27.2" customHeight="1">
      <c r="A37" s="63"/>
      <c r="B37" s="64"/>
      <c r="C37" s="65"/>
      <c r="D37" s="64" t="s">
        <v>15</v>
      </c>
      <c r="E37" s="65" t="s">
        <v>119</v>
      </c>
      <c r="F37" s="66"/>
      <c r="G37" s="269">
        <v>61122324.75</v>
      </c>
      <c r="H37" s="269">
        <v>57984506.409999996</v>
      </c>
      <c r="I37" s="210">
        <v>3137818.3400000036</v>
      </c>
      <c r="J37" s="211">
        <v>5.4114771932573628E-2</v>
      </c>
    </row>
    <row r="38" spans="1:11" s="44" customFormat="1" ht="27.2" customHeight="1">
      <c r="A38" s="63"/>
      <c r="B38" s="64"/>
      <c r="C38" s="65"/>
      <c r="D38" s="64" t="s">
        <v>16</v>
      </c>
      <c r="E38" s="65" t="s">
        <v>120</v>
      </c>
      <c r="F38" s="66"/>
      <c r="G38" s="269">
        <v>2213144.8899999997</v>
      </c>
      <c r="H38" s="269">
        <v>1795084.3099999998</v>
      </c>
      <c r="I38" s="210">
        <v>418060.57999999984</v>
      </c>
      <c r="J38" s="211">
        <v>0.2328918913006375</v>
      </c>
    </row>
    <row r="39" spans="1:11" s="43" customFormat="1" ht="27.2" customHeight="1">
      <c r="A39" s="69"/>
      <c r="B39" s="60" t="s">
        <v>7</v>
      </c>
      <c r="C39" s="61" t="s">
        <v>276</v>
      </c>
      <c r="D39" s="75"/>
      <c r="E39" s="61"/>
      <c r="F39" s="62"/>
      <c r="G39" s="268">
        <v>2704610.29</v>
      </c>
      <c r="H39" s="268">
        <v>2618086.9099999997</v>
      </c>
      <c r="I39" s="208">
        <v>86523.380000000354</v>
      </c>
      <c r="J39" s="209">
        <v>3.3048322295763807E-2</v>
      </c>
    </row>
    <row r="40" spans="1:11" s="44" customFormat="1" ht="27.2" customHeight="1">
      <c r="A40" s="71"/>
      <c r="B40" s="64"/>
      <c r="C40" s="65"/>
      <c r="D40" s="64" t="s">
        <v>15</v>
      </c>
      <c r="E40" s="65" t="s">
        <v>192</v>
      </c>
      <c r="F40" s="66"/>
      <c r="G40" s="269">
        <v>0</v>
      </c>
      <c r="H40" s="269">
        <v>0</v>
      </c>
      <c r="I40" s="210">
        <v>0</v>
      </c>
      <c r="J40" s="211" t="s">
        <v>297</v>
      </c>
    </row>
    <row r="41" spans="1:11" s="44" customFormat="1" ht="27.2" customHeight="1">
      <c r="A41" s="71"/>
      <c r="B41" s="64"/>
      <c r="C41" s="65"/>
      <c r="D41" s="64" t="s">
        <v>16</v>
      </c>
      <c r="E41" s="65" t="s">
        <v>193</v>
      </c>
      <c r="F41" s="66"/>
      <c r="G41" s="269">
        <v>0</v>
      </c>
      <c r="H41" s="269">
        <v>0</v>
      </c>
      <c r="I41" s="210">
        <v>0</v>
      </c>
      <c r="J41" s="211" t="s">
        <v>297</v>
      </c>
    </row>
    <row r="42" spans="1:11" s="44" customFormat="1" ht="27.2" customHeight="1">
      <c r="A42" s="71"/>
      <c r="B42" s="64"/>
      <c r="C42" s="76"/>
      <c r="D42" s="64" t="s">
        <v>57</v>
      </c>
      <c r="E42" s="65" t="s">
        <v>244</v>
      </c>
      <c r="F42" s="66"/>
      <c r="G42" s="269">
        <v>0</v>
      </c>
      <c r="H42" s="269">
        <v>0</v>
      </c>
      <c r="I42" s="210">
        <v>0</v>
      </c>
      <c r="J42" s="211" t="s">
        <v>297</v>
      </c>
    </row>
    <row r="43" spans="1:11" s="44" customFormat="1" ht="27.2" customHeight="1">
      <c r="A43" s="71"/>
      <c r="B43" s="64"/>
      <c r="C43" s="76"/>
      <c r="D43" s="64" t="s">
        <v>103</v>
      </c>
      <c r="E43" s="65" t="s">
        <v>248</v>
      </c>
      <c r="F43" s="66"/>
      <c r="G43" s="269">
        <v>0</v>
      </c>
      <c r="H43" s="269">
        <v>0</v>
      </c>
      <c r="I43" s="210">
        <v>0</v>
      </c>
      <c r="J43" s="211" t="s">
        <v>297</v>
      </c>
    </row>
    <row r="44" spans="1:11" s="44" customFormat="1" ht="27.2" customHeight="1">
      <c r="A44" s="71"/>
      <c r="B44" s="64"/>
      <c r="C44" s="76"/>
      <c r="D44" s="64" t="s">
        <v>105</v>
      </c>
      <c r="E44" s="65" t="s">
        <v>247</v>
      </c>
      <c r="F44" s="66"/>
      <c r="G44" s="269">
        <v>0</v>
      </c>
      <c r="H44" s="269">
        <v>0</v>
      </c>
      <c r="I44" s="210">
        <v>0</v>
      </c>
      <c r="J44" s="211" t="s">
        <v>297</v>
      </c>
    </row>
    <row r="45" spans="1:11" s="44" customFormat="1" ht="27.2" customHeight="1">
      <c r="A45" s="71"/>
      <c r="B45" s="64"/>
      <c r="C45" s="76"/>
      <c r="D45" s="64" t="s">
        <v>121</v>
      </c>
      <c r="E45" s="65" t="s">
        <v>246</v>
      </c>
      <c r="F45" s="66"/>
      <c r="G45" s="269">
        <v>0</v>
      </c>
      <c r="H45" s="269">
        <v>0</v>
      </c>
      <c r="I45" s="210">
        <v>0</v>
      </c>
      <c r="J45" s="211" t="s">
        <v>297</v>
      </c>
    </row>
    <row r="46" spans="1:11" s="44" customFormat="1" ht="27.2" customHeight="1">
      <c r="A46" s="71"/>
      <c r="B46" s="64"/>
      <c r="C46" s="76"/>
      <c r="D46" s="64" t="s">
        <v>122</v>
      </c>
      <c r="E46" s="65" t="s">
        <v>245</v>
      </c>
      <c r="F46" s="66"/>
      <c r="G46" s="269">
        <v>0</v>
      </c>
      <c r="H46" s="269">
        <v>0</v>
      </c>
      <c r="I46" s="210">
        <v>0</v>
      </c>
      <c r="J46" s="211" t="s">
        <v>297</v>
      </c>
    </row>
    <row r="47" spans="1:11" s="44" customFormat="1" ht="27.2" customHeight="1">
      <c r="A47" s="71"/>
      <c r="B47" s="64"/>
      <c r="C47" s="76"/>
      <c r="D47" s="64" t="s">
        <v>123</v>
      </c>
      <c r="E47" s="65" t="s">
        <v>241</v>
      </c>
      <c r="F47" s="66"/>
      <c r="G47" s="269">
        <v>0</v>
      </c>
      <c r="H47" s="269">
        <v>0</v>
      </c>
      <c r="I47" s="208">
        <v>0</v>
      </c>
      <c r="J47" s="209" t="s">
        <v>297</v>
      </c>
    </row>
    <row r="48" spans="1:11" s="44" customFormat="1" ht="27.2" customHeight="1">
      <c r="A48" s="71"/>
      <c r="B48" s="64"/>
      <c r="C48" s="76"/>
      <c r="D48" s="64" t="s">
        <v>124</v>
      </c>
      <c r="E48" s="65" t="s">
        <v>229</v>
      </c>
      <c r="F48" s="66"/>
      <c r="G48" s="269">
        <v>0</v>
      </c>
      <c r="H48" s="269">
        <v>0</v>
      </c>
      <c r="I48" s="208">
        <v>0</v>
      </c>
      <c r="J48" s="209" t="s">
        <v>297</v>
      </c>
    </row>
    <row r="49" spans="1:10" s="44" customFormat="1" ht="27.2" customHeight="1">
      <c r="A49" s="71"/>
      <c r="B49" s="64"/>
      <c r="C49" s="76"/>
      <c r="D49" s="64" t="s">
        <v>125</v>
      </c>
      <c r="E49" s="65" t="s">
        <v>230</v>
      </c>
      <c r="F49" s="66"/>
      <c r="G49" s="269">
        <v>0</v>
      </c>
      <c r="H49" s="269">
        <v>0</v>
      </c>
      <c r="I49" s="208">
        <v>0</v>
      </c>
      <c r="J49" s="209" t="s">
        <v>297</v>
      </c>
    </row>
    <row r="50" spans="1:10" s="44" customFormat="1" ht="27.2" customHeight="1">
      <c r="A50" s="71"/>
      <c r="B50" s="64"/>
      <c r="C50" s="76"/>
      <c r="D50" s="64" t="s">
        <v>126</v>
      </c>
      <c r="E50" s="65" t="s">
        <v>231</v>
      </c>
      <c r="F50" s="66"/>
      <c r="G50" s="269">
        <v>0</v>
      </c>
      <c r="H50" s="269">
        <v>0</v>
      </c>
      <c r="I50" s="210">
        <v>0</v>
      </c>
      <c r="J50" s="211" t="s">
        <v>297</v>
      </c>
    </row>
    <row r="51" spans="1:10" s="44" customFormat="1" ht="27.2" customHeight="1">
      <c r="A51" s="71"/>
      <c r="B51" s="64"/>
      <c r="C51" s="76"/>
      <c r="D51" s="64" t="s">
        <v>232</v>
      </c>
      <c r="E51" s="65" t="s">
        <v>233</v>
      </c>
      <c r="F51" s="66"/>
      <c r="G51" s="269">
        <v>0</v>
      </c>
      <c r="H51" s="269">
        <v>0</v>
      </c>
      <c r="I51" s="210">
        <v>0</v>
      </c>
      <c r="J51" s="211" t="s">
        <v>297</v>
      </c>
    </row>
    <row r="52" spans="1:10" s="44" customFormat="1" ht="27.2" customHeight="1">
      <c r="A52" s="71"/>
      <c r="B52" s="64"/>
      <c r="C52" s="76"/>
      <c r="D52" s="64" t="s">
        <v>234</v>
      </c>
      <c r="E52" s="65" t="s">
        <v>235</v>
      </c>
      <c r="F52" s="66"/>
      <c r="G52" s="269">
        <v>833005.48</v>
      </c>
      <c r="H52" s="269">
        <v>1330634.0799999998</v>
      </c>
      <c r="I52" s="210">
        <v>-497628.59999999986</v>
      </c>
      <c r="J52" s="211">
        <v>-0.37397854712995171</v>
      </c>
    </row>
    <row r="53" spans="1:10" s="44" customFormat="1" ht="27.2" customHeight="1">
      <c r="A53" s="71"/>
      <c r="B53" s="64"/>
      <c r="C53" s="76"/>
      <c r="D53" s="64" t="s">
        <v>236</v>
      </c>
      <c r="E53" s="65" t="s">
        <v>237</v>
      </c>
      <c r="F53" s="66"/>
      <c r="G53" s="276">
        <v>227829.5</v>
      </c>
      <c r="H53" s="276">
        <v>209667.75</v>
      </c>
      <c r="I53" s="210">
        <v>18161.75</v>
      </c>
      <c r="J53" s="211">
        <v>8.6621571510163101E-2</v>
      </c>
    </row>
    <row r="54" spans="1:10" s="44" customFormat="1" ht="27.2" customHeight="1">
      <c r="A54" s="71"/>
      <c r="B54" s="77"/>
      <c r="C54" s="78"/>
      <c r="D54" s="64" t="s">
        <v>238</v>
      </c>
      <c r="E54" s="78" t="s">
        <v>277</v>
      </c>
      <c r="F54" s="67"/>
      <c r="G54" s="269">
        <v>501043.56999999995</v>
      </c>
      <c r="H54" s="269">
        <v>406599.19999999995</v>
      </c>
      <c r="I54" s="210">
        <v>94444.37</v>
      </c>
      <c r="J54" s="211">
        <v>0.23227878953032866</v>
      </c>
    </row>
    <row r="55" spans="1:10" s="44" customFormat="1" ht="27.2" customHeight="1">
      <c r="A55" s="71"/>
      <c r="B55" s="77"/>
      <c r="C55" s="78"/>
      <c r="D55" s="64" t="s">
        <v>239</v>
      </c>
      <c r="E55" s="78" t="s">
        <v>242</v>
      </c>
      <c r="F55" s="67"/>
      <c r="G55" s="269">
        <v>1142731.74</v>
      </c>
      <c r="H55" s="269">
        <v>671185.88</v>
      </c>
      <c r="I55" s="210">
        <v>471545.86</v>
      </c>
      <c r="J55" s="211">
        <v>0.70255628738792897</v>
      </c>
    </row>
    <row r="56" spans="1:10" s="44" customFormat="1" ht="27.2" customHeight="1">
      <c r="A56" s="71"/>
      <c r="B56" s="77"/>
      <c r="C56" s="78"/>
      <c r="D56" s="64" t="s">
        <v>240</v>
      </c>
      <c r="E56" s="78" t="s">
        <v>243</v>
      </c>
      <c r="F56" s="67"/>
      <c r="G56" s="269">
        <v>0</v>
      </c>
      <c r="H56" s="269">
        <v>0</v>
      </c>
      <c r="I56" s="208">
        <v>0</v>
      </c>
      <c r="J56" s="209" t="s">
        <v>297</v>
      </c>
    </row>
    <row r="57" spans="1:10" s="44" customFormat="1" ht="27.2" customHeight="1">
      <c r="A57" s="71"/>
      <c r="B57" s="60" t="s">
        <v>8</v>
      </c>
      <c r="C57" s="61" t="s">
        <v>194</v>
      </c>
      <c r="D57" s="127"/>
      <c r="E57" s="126"/>
      <c r="F57" s="128"/>
      <c r="G57" s="268">
        <v>18904142.77</v>
      </c>
      <c r="H57" s="268">
        <v>17407736.859999999</v>
      </c>
      <c r="I57" s="208">
        <v>1496405.9100000001</v>
      </c>
      <c r="J57" s="209">
        <v>8.5962116846934014E-2</v>
      </c>
    </row>
    <row r="58" spans="1:10" s="44" customFormat="1" ht="27.2" customHeight="1">
      <c r="A58" s="71"/>
      <c r="B58" s="60"/>
      <c r="C58" s="61"/>
      <c r="D58" s="64" t="s">
        <v>15</v>
      </c>
      <c r="E58" s="78" t="s">
        <v>278</v>
      </c>
      <c r="F58" s="128"/>
      <c r="G58" s="269">
        <v>18553349.490000002</v>
      </c>
      <c r="H58" s="269">
        <v>17096222.16</v>
      </c>
      <c r="I58" s="210">
        <v>1457127.3300000019</v>
      </c>
      <c r="J58" s="211">
        <v>8.5230954322133234E-2</v>
      </c>
    </row>
    <row r="59" spans="1:10" s="44" customFormat="1" ht="27.2" customHeight="1">
      <c r="A59" s="71"/>
      <c r="B59" s="145"/>
      <c r="C59" s="64"/>
      <c r="D59" s="64" t="s">
        <v>16</v>
      </c>
      <c r="E59" s="78" t="s">
        <v>249</v>
      </c>
      <c r="F59" s="128"/>
      <c r="G59" s="269">
        <v>331099.04000000004</v>
      </c>
      <c r="H59" s="269">
        <v>268719.04000000004</v>
      </c>
      <c r="I59" s="210">
        <v>62380</v>
      </c>
      <c r="J59" s="211">
        <v>0.23213837024722919</v>
      </c>
    </row>
    <row r="60" spans="1:10" s="44" customFormat="1" ht="27.2" customHeight="1">
      <c r="A60" s="71"/>
      <c r="B60" s="145"/>
      <c r="C60" s="64"/>
      <c r="D60" s="64" t="s">
        <v>57</v>
      </c>
      <c r="E60" s="78" t="s">
        <v>250</v>
      </c>
      <c r="F60" s="128"/>
      <c r="G60" s="269">
        <v>19694.239999999998</v>
      </c>
      <c r="H60" s="269">
        <v>42795.659999999996</v>
      </c>
      <c r="I60" s="210">
        <v>-23101.42</v>
      </c>
      <c r="J60" s="211">
        <v>-0.53980754123198471</v>
      </c>
    </row>
    <row r="61" spans="1:10" s="44" customFormat="1" ht="27.2" customHeight="1">
      <c r="A61" s="71"/>
      <c r="B61" s="60" t="s">
        <v>9</v>
      </c>
      <c r="C61" s="79" t="s">
        <v>251</v>
      </c>
      <c r="D61" s="64"/>
      <c r="E61" s="81"/>
      <c r="F61" s="80"/>
      <c r="G61" s="268">
        <v>8091774.5800000001</v>
      </c>
      <c r="H61" s="268">
        <v>7724566.5899999999</v>
      </c>
      <c r="I61" s="208">
        <v>367207.99000000022</v>
      </c>
      <c r="J61" s="209">
        <v>4.7537681981456026E-2</v>
      </c>
    </row>
    <row r="62" spans="1:10" s="43" customFormat="1" ht="27.2" customHeight="1">
      <c r="A62" s="71"/>
      <c r="B62" s="60" t="s">
        <v>10</v>
      </c>
      <c r="C62" s="79" t="s">
        <v>183</v>
      </c>
      <c r="D62" s="60"/>
      <c r="E62" s="126"/>
      <c r="F62" s="128"/>
      <c r="G62" s="268">
        <v>7430236.3300000001</v>
      </c>
      <c r="H62" s="268">
        <v>5397366.7599999998</v>
      </c>
      <c r="I62" s="208">
        <v>2032869.5700000003</v>
      </c>
      <c r="J62" s="209">
        <v>0.37664099187508249</v>
      </c>
    </row>
    <row r="63" spans="1:10" s="43" customFormat="1" ht="27.2" customHeight="1">
      <c r="A63" s="71"/>
      <c r="B63" s="60" t="s">
        <v>20</v>
      </c>
      <c r="C63" s="79" t="s">
        <v>128</v>
      </c>
      <c r="D63" s="73"/>
      <c r="E63" s="79"/>
      <c r="F63" s="80"/>
      <c r="G63" s="268">
        <v>97162499.110000014</v>
      </c>
      <c r="H63" s="268">
        <v>94551164.680000007</v>
      </c>
      <c r="I63" s="208">
        <v>2611334.4300000072</v>
      </c>
      <c r="J63" s="209">
        <v>2.7618215374055264E-2</v>
      </c>
    </row>
    <row r="64" spans="1:10" s="44" customFormat="1" ht="27.2" customHeight="1">
      <c r="A64" s="71"/>
      <c r="B64" s="64"/>
      <c r="C64" s="81"/>
      <c r="D64" s="64" t="s">
        <v>15</v>
      </c>
      <c r="E64" s="65" t="s">
        <v>129</v>
      </c>
      <c r="F64" s="82"/>
      <c r="G64" s="269">
        <v>42444595.359999999</v>
      </c>
      <c r="H64" s="269">
        <v>41374407.270000003</v>
      </c>
      <c r="I64" s="210">
        <v>1070188.0899999961</v>
      </c>
      <c r="J64" s="211">
        <v>2.5865943722557551E-2</v>
      </c>
    </row>
    <row r="65" spans="1:10" s="44" customFormat="1" ht="27.2" customHeight="1">
      <c r="A65" s="71"/>
      <c r="B65" s="64"/>
      <c r="C65" s="81"/>
      <c r="D65" s="64" t="s">
        <v>16</v>
      </c>
      <c r="E65" s="65" t="s">
        <v>130</v>
      </c>
      <c r="F65" s="82"/>
      <c r="G65" s="273">
        <v>4460489.37</v>
      </c>
      <c r="H65" s="273">
        <v>3895587.9499999997</v>
      </c>
      <c r="I65" s="210">
        <v>564901.42000000039</v>
      </c>
      <c r="J65" s="211">
        <v>0.14501056766026818</v>
      </c>
    </row>
    <row r="66" spans="1:10" s="44" customFormat="1" ht="27.2" customHeight="1">
      <c r="A66" s="71"/>
      <c r="B66" s="64"/>
      <c r="C66" s="81"/>
      <c r="D66" s="64" t="s">
        <v>57</v>
      </c>
      <c r="E66" s="65" t="s">
        <v>131</v>
      </c>
      <c r="F66" s="82"/>
      <c r="G66" s="269">
        <v>37992345.200000003</v>
      </c>
      <c r="H66" s="269">
        <v>37144802.880000003</v>
      </c>
      <c r="I66" s="210">
        <v>847542.3200000003</v>
      </c>
      <c r="J66" s="211">
        <v>2.2817251789922548E-2</v>
      </c>
    </row>
    <row r="67" spans="1:10" s="44" customFormat="1" ht="27.2" customHeight="1">
      <c r="A67" s="71"/>
      <c r="B67" s="64"/>
      <c r="C67" s="81"/>
      <c r="D67" s="64" t="s">
        <v>103</v>
      </c>
      <c r="E67" s="65" t="s">
        <v>132</v>
      </c>
      <c r="F67" s="82"/>
      <c r="G67" s="269">
        <v>1048764.03</v>
      </c>
      <c r="H67" s="269">
        <v>981822.1100000001</v>
      </c>
      <c r="I67" s="210">
        <v>66941.919999999925</v>
      </c>
      <c r="J67" s="211">
        <v>6.8181312396804666E-2</v>
      </c>
    </row>
    <row r="68" spans="1:10" s="44" customFormat="1" ht="27.2" customHeight="1">
      <c r="A68" s="71"/>
      <c r="B68" s="64"/>
      <c r="C68" s="81"/>
      <c r="D68" s="64" t="s">
        <v>105</v>
      </c>
      <c r="E68" s="65" t="s">
        <v>133</v>
      </c>
      <c r="F68" s="82"/>
      <c r="G68" s="269">
        <v>11216305.149999999</v>
      </c>
      <c r="H68" s="269">
        <v>11154544.469999999</v>
      </c>
      <c r="I68" s="210">
        <v>61760.679999999702</v>
      </c>
      <c r="J68" s="211">
        <v>5.5368177666155925E-3</v>
      </c>
    </row>
    <row r="69" spans="1:10" s="44" customFormat="1" ht="27.2" customHeight="1">
      <c r="A69" s="71"/>
      <c r="B69" s="60" t="s">
        <v>22</v>
      </c>
      <c r="C69" s="79" t="s">
        <v>104</v>
      </c>
      <c r="D69" s="129"/>
      <c r="E69" s="126"/>
      <c r="F69" s="128"/>
      <c r="G69" s="268">
        <v>753075.13</v>
      </c>
      <c r="H69" s="268">
        <v>836972.81</v>
      </c>
      <c r="I69" s="208">
        <v>-83897.680000000051</v>
      </c>
      <c r="J69" s="209">
        <v>-0.10023943310655462</v>
      </c>
    </row>
    <row r="70" spans="1:10" s="43" customFormat="1" ht="27.2" customHeight="1">
      <c r="A70" s="71"/>
      <c r="B70" s="60" t="s">
        <v>23</v>
      </c>
      <c r="C70" s="79" t="s">
        <v>134</v>
      </c>
      <c r="D70" s="73"/>
      <c r="E70" s="79"/>
      <c r="F70" s="80"/>
      <c r="G70" s="268">
        <v>4479818.4000000004</v>
      </c>
      <c r="H70" s="268">
        <v>3082860.4699999997</v>
      </c>
      <c r="I70" s="208">
        <v>1396957.9300000006</v>
      </c>
      <c r="J70" s="209">
        <v>0.45313693032626962</v>
      </c>
    </row>
    <row r="71" spans="1:10" s="44" customFormat="1" ht="27.2" customHeight="1">
      <c r="A71" s="71"/>
      <c r="B71" s="64"/>
      <c r="C71" s="81"/>
      <c r="D71" s="64" t="s">
        <v>15</v>
      </c>
      <c r="E71" s="65" t="s">
        <v>195</v>
      </c>
      <c r="F71" s="82"/>
      <c r="G71" s="269">
        <v>8149.25</v>
      </c>
      <c r="H71" s="269">
        <v>0</v>
      </c>
      <c r="I71" s="210">
        <v>8149.25</v>
      </c>
      <c r="J71" s="211" t="s">
        <v>297</v>
      </c>
    </row>
    <row r="72" spans="1:10" s="43" customFormat="1" ht="27.2" customHeight="1">
      <c r="A72" s="69"/>
      <c r="B72" s="60"/>
      <c r="C72" s="79"/>
      <c r="D72" s="64" t="s">
        <v>16</v>
      </c>
      <c r="E72" s="65" t="s">
        <v>252</v>
      </c>
      <c r="F72" s="80"/>
      <c r="G72" s="269">
        <v>2423367.61</v>
      </c>
      <c r="H72" s="269">
        <v>1555887.49</v>
      </c>
      <c r="I72" s="210">
        <v>867480.11999999988</v>
      </c>
      <c r="J72" s="209">
        <v>0.5575468185042094</v>
      </c>
    </row>
    <row r="73" spans="1:10" s="43" customFormat="1" ht="27.2" customHeight="1">
      <c r="A73" s="69"/>
      <c r="B73" s="60"/>
      <c r="C73" s="79"/>
      <c r="D73" s="64" t="s">
        <v>57</v>
      </c>
      <c r="E73" s="65" t="s">
        <v>253</v>
      </c>
      <c r="F73" s="80"/>
      <c r="G73" s="269">
        <v>2048301.54</v>
      </c>
      <c r="H73" s="269">
        <v>1526972.98</v>
      </c>
      <c r="I73" s="210">
        <v>521328.56000000006</v>
      </c>
      <c r="J73" s="209">
        <v>0.34141308774173595</v>
      </c>
    </row>
    <row r="74" spans="1:10" s="43" customFormat="1" ht="27.2" customHeight="1">
      <c r="A74" s="69"/>
      <c r="B74" s="60" t="s">
        <v>48</v>
      </c>
      <c r="C74" s="79" t="s">
        <v>196</v>
      </c>
      <c r="D74" s="73"/>
      <c r="E74" s="79"/>
      <c r="F74" s="80"/>
      <c r="G74" s="268">
        <v>0</v>
      </c>
      <c r="H74" s="268">
        <v>0</v>
      </c>
      <c r="I74" s="208">
        <v>0</v>
      </c>
      <c r="J74" s="209" t="s">
        <v>297</v>
      </c>
    </row>
    <row r="75" spans="1:10" s="43" customFormat="1" ht="27.2" customHeight="1">
      <c r="A75" s="69"/>
      <c r="B75" s="60" t="s">
        <v>165</v>
      </c>
      <c r="C75" s="79" t="s">
        <v>106</v>
      </c>
      <c r="D75" s="73"/>
      <c r="E75" s="79"/>
      <c r="F75" s="80"/>
      <c r="G75" s="268">
        <v>-1033681.3</v>
      </c>
      <c r="H75" s="268">
        <v>2974411.6200000015</v>
      </c>
      <c r="I75" s="208">
        <v>-4008092.9200000018</v>
      </c>
      <c r="J75" s="209">
        <v>-1.3475246307705051</v>
      </c>
    </row>
    <row r="76" spans="1:10" s="44" customFormat="1" ht="27.2" customHeight="1">
      <c r="A76" s="83"/>
      <c r="B76" s="77"/>
      <c r="C76" s="81"/>
      <c r="D76" s="64" t="s">
        <v>15</v>
      </c>
      <c r="E76" s="81" t="s">
        <v>197</v>
      </c>
      <c r="F76" s="82"/>
      <c r="G76" s="269">
        <v>-1017416.3400000001</v>
      </c>
      <c r="H76" s="269">
        <v>2990225.7200000016</v>
      </c>
      <c r="I76" s="210">
        <v>-4007642.0600000015</v>
      </c>
      <c r="J76" s="211">
        <v>-1.340247337582261</v>
      </c>
    </row>
    <row r="77" spans="1:10" s="44" customFormat="1" ht="27.2" customHeight="1">
      <c r="A77" s="83"/>
      <c r="B77" s="77"/>
      <c r="C77" s="81"/>
      <c r="D77" s="64" t="s">
        <v>16</v>
      </c>
      <c r="E77" s="81" t="s">
        <v>198</v>
      </c>
      <c r="F77" s="82"/>
      <c r="G77" s="269">
        <v>-16264.959999999992</v>
      </c>
      <c r="H77" s="269">
        <v>-15814.099999999999</v>
      </c>
      <c r="I77" s="210">
        <v>-450.85999999999331</v>
      </c>
      <c r="J77" s="211">
        <v>2.8510000569111953E-2</v>
      </c>
    </row>
    <row r="78" spans="1:10" s="43" customFormat="1" ht="27.2" customHeight="1">
      <c r="A78" s="83"/>
      <c r="B78" s="60" t="s">
        <v>166</v>
      </c>
      <c r="C78" s="79" t="s">
        <v>135</v>
      </c>
      <c r="D78" s="73"/>
      <c r="E78" s="79"/>
      <c r="F78" s="80"/>
      <c r="G78" s="268">
        <v>2550363.98</v>
      </c>
      <c r="H78" s="268">
        <v>470872.12000000005</v>
      </c>
      <c r="I78" s="208">
        <v>2079491.8599999999</v>
      </c>
      <c r="J78" s="209">
        <v>4.4162560739421135</v>
      </c>
    </row>
    <row r="79" spans="1:10" s="44" customFormat="1" ht="27.2" customHeight="1">
      <c r="A79" s="83"/>
      <c r="B79" s="77"/>
      <c r="C79" s="81"/>
      <c r="D79" s="64" t="s">
        <v>15</v>
      </c>
      <c r="E79" s="81" t="s">
        <v>136</v>
      </c>
      <c r="F79" s="82"/>
      <c r="G79" s="269">
        <v>0</v>
      </c>
      <c r="H79" s="269">
        <v>0</v>
      </c>
      <c r="I79" s="210">
        <v>0</v>
      </c>
      <c r="J79" s="211" t="s">
        <v>297</v>
      </c>
    </row>
    <row r="80" spans="1:10" s="44" customFormat="1" ht="27.2" customHeight="1">
      <c r="A80" s="83"/>
      <c r="B80" s="77"/>
      <c r="C80" s="81"/>
      <c r="D80" s="64" t="s">
        <v>16</v>
      </c>
      <c r="E80" s="81" t="s">
        <v>254</v>
      </c>
      <c r="F80" s="82"/>
      <c r="G80" s="269">
        <v>0</v>
      </c>
      <c r="H80" s="269">
        <v>0</v>
      </c>
      <c r="I80" s="210">
        <v>0</v>
      </c>
      <c r="J80" s="211" t="s">
        <v>297</v>
      </c>
    </row>
    <row r="81" spans="1:10" s="44" customFormat="1" ht="27.2" customHeight="1">
      <c r="A81" s="83"/>
      <c r="B81" s="77"/>
      <c r="C81" s="81"/>
      <c r="D81" s="64" t="s">
        <v>57</v>
      </c>
      <c r="E81" s="81" t="s">
        <v>216</v>
      </c>
      <c r="F81" s="82"/>
      <c r="G81" s="269">
        <v>1675981.25</v>
      </c>
      <c r="H81" s="269">
        <v>0</v>
      </c>
      <c r="I81" s="210">
        <v>1675981.25</v>
      </c>
      <c r="J81" s="211" t="s">
        <v>297</v>
      </c>
    </row>
    <row r="82" spans="1:10" s="44" customFormat="1" ht="27.2" customHeight="1">
      <c r="A82" s="83"/>
      <c r="B82" s="77"/>
      <c r="C82" s="81"/>
      <c r="D82" s="64" t="s">
        <v>103</v>
      </c>
      <c r="E82" s="81" t="s">
        <v>137</v>
      </c>
      <c r="F82" s="82"/>
      <c r="G82" s="269">
        <v>874382.73</v>
      </c>
      <c r="H82" s="269">
        <v>470872.12000000005</v>
      </c>
      <c r="I82" s="210">
        <v>403510.60999999993</v>
      </c>
      <c r="J82" s="211">
        <v>0.85694309104561106</v>
      </c>
    </row>
    <row r="83" spans="1:10" s="43" customFormat="1" ht="27.2" customHeight="1">
      <c r="A83" s="70"/>
      <c r="B83" s="252" t="s">
        <v>152</v>
      </c>
      <c r="C83" s="252"/>
      <c r="D83" s="252"/>
      <c r="E83" s="252"/>
      <c r="F83" s="253"/>
      <c r="G83" s="275">
        <v>204378308.93000001</v>
      </c>
      <c r="H83" s="275">
        <v>194843629.54000002</v>
      </c>
      <c r="I83" s="216">
        <v>9534679.3899999857</v>
      </c>
      <c r="J83" s="217">
        <v>4.8935032736302952E-2</v>
      </c>
    </row>
    <row r="84" spans="1:10" s="44" customFormat="1" ht="9.1999999999999993" customHeight="1" thickBot="1">
      <c r="A84" s="83"/>
      <c r="B84" s="64"/>
      <c r="C84" s="81"/>
      <c r="D84" s="78"/>
      <c r="E84" s="81"/>
      <c r="F84" s="82"/>
      <c r="G84" s="269"/>
      <c r="H84" s="269"/>
      <c r="I84" s="210"/>
      <c r="J84" s="211"/>
    </row>
    <row r="85" spans="1:10" s="45" customFormat="1" ht="27.2" customHeight="1" thickTop="1" thickBot="1">
      <c r="A85" s="254" t="s">
        <v>144</v>
      </c>
      <c r="B85" s="255"/>
      <c r="C85" s="255"/>
      <c r="D85" s="255"/>
      <c r="E85" s="255"/>
      <c r="F85" s="256"/>
      <c r="G85" s="277">
        <v>-829356.03000000119</v>
      </c>
      <c r="H85" s="277">
        <v>5629314.4599999487</v>
      </c>
      <c r="I85" s="218">
        <v>-6458670.4899999499</v>
      </c>
      <c r="J85" s="219">
        <v>-1.1473280691446768</v>
      </c>
    </row>
    <row r="86" spans="1:10" s="45" customFormat="1" ht="9.1999999999999993" customHeight="1" thickTop="1">
      <c r="A86" s="84"/>
      <c r="B86" s="85"/>
      <c r="C86" s="85"/>
      <c r="D86" s="86"/>
      <c r="E86" s="87"/>
      <c r="F86" s="88"/>
      <c r="G86" s="278"/>
      <c r="H86" s="278"/>
      <c r="I86" s="220"/>
      <c r="J86" s="221"/>
    </row>
    <row r="87" spans="1:10" s="43" customFormat="1" ht="27.2" customHeight="1">
      <c r="A87" s="59" t="s">
        <v>32</v>
      </c>
      <c r="B87" s="72" t="s">
        <v>107</v>
      </c>
      <c r="C87" s="73"/>
      <c r="D87" s="72"/>
      <c r="E87" s="79"/>
      <c r="F87" s="80"/>
      <c r="G87" s="268"/>
      <c r="H87" s="268"/>
      <c r="I87" s="208"/>
      <c r="J87" s="209"/>
    </row>
    <row r="88" spans="1:10" s="43" customFormat="1" ht="27.2" customHeight="1">
      <c r="A88" s="69"/>
      <c r="B88" s="60" t="s">
        <v>5</v>
      </c>
      <c r="C88" s="79" t="s">
        <v>139</v>
      </c>
      <c r="D88" s="73"/>
      <c r="E88" s="79"/>
      <c r="F88" s="80"/>
      <c r="G88" s="268">
        <v>3317.6</v>
      </c>
      <c r="H88" s="268">
        <v>4255.34</v>
      </c>
      <c r="I88" s="208">
        <v>-937.74000000000024</v>
      </c>
      <c r="J88" s="209">
        <v>-0.22036782019768109</v>
      </c>
    </row>
    <row r="89" spans="1:10" s="43" customFormat="1" ht="27.2" customHeight="1">
      <c r="A89" s="69"/>
      <c r="B89" s="60" t="s">
        <v>7</v>
      </c>
      <c r="C89" s="79" t="s">
        <v>138</v>
      </c>
      <c r="D89" s="73"/>
      <c r="E89" s="79"/>
      <c r="F89" s="80"/>
      <c r="G89" s="268">
        <v>461926.97</v>
      </c>
      <c r="H89" s="268">
        <v>578788.17000000004</v>
      </c>
      <c r="I89" s="208">
        <v>-116861.20000000007</v>
      </c>
      <c r="J89" s="209">
        <v>-0.20190668375271054</v>
      </c>
    </row>
    <row r="90" spans="1:10" s="43" customFormat="1" ht="27.2" customHeight="1">
      <c r="A90" s="70"/>
      <c r="B90" s="252" t="s">
        <v>151</v>
      </c>
      <c r="C90" s="252"/>
      <c r="D90" s="252"/>
      <c r="E90" s="252"/>
      <c r="F90" s="253"/>
      <c r="G90" s="275">
        <v>-458609.37</v>
      </c>
      <c r="H90" s="275">
        <v>-574532.83000000007</v>
      </c>
      <c r="I90" s="216">
        <v>115923.46000000008</v>
      </c>
      <c r="J90" s="217">
        <v>-0.20176994933431405</v>
      </c>
    </row>
    <row r="91" spans="1:10" s="44" customFormat="1" ht="9.1999999999999993" customHeight="1">
      <c r="A91" s="71"/>
      <c r="B91" s="64"/>
      <c r="C91" s="81"/>
      <c r="D91" s="76"/>
      <c r="E91" s="81"/>
      <c r="F91" s="82"/>
      <c r="G91" s="269"/>
      <c r="H91" s="269"/>
      <c r="I91" s="210"/>
      <c r="J91" s="211"/>
    </row>
    <row r="92" spans="1:10" s="43" customFormat="1" ht="27.2" customHeight="1">
      <c r="A92" s="59" t="s">
        <v>33</v>
      </c>
      <c r="B92" s="72" t="s">
        <v>108</v>
      </c>
      <c r="C92" s="73"/>
      <c r="D92" s="61"/>
      <c r="E92" s="79"/>
      <c r="F92" s="80"/>
      <c r="G92" s="268"/>
      <c r="H92" s="268"/>
      <c r="I92" s="208"/>
      <c r="J92" s="209"/>
    </row>
    <row r="93" spans="1:10" s="43" customFormat="1" ht="27.2" customHeight="1">
      <c r="A93" s="69"/>
      <c r="B93" s="60" t="s">
        <v>5</v>
      </c>
      <c r="C93" s="72" t="s">
        <v>109</v>
      </c>
      <c r="D93" s="73"/>
      <c r="E93" s="61"/>
      <c r="F93" s="62"/>
      <c r="G93" s="268">
        <v>0</v>
      </c>
      <c r="H93" s="268">
        <v>0</v>
      </c>
      <c r="I93" s="208">
        <v>0</v>
      </c>
      <c r="J93" s="209" t="s">
        <v>297</v>
      </c>
    </row>
    <row r="94" spans="1:10" s="43" customFormat="1" ht="27.2" customHeight="1">
      <c r="A94" s="69"/>
      <c r="B94" s="60" t="s">
        <v>7</v>
      </c>
      <c r="C94" s="72" t="s">
        <v>110</v>
      </c>
      <c r="D94" s="73"/>
      <c r="E94" s="61"/>
      <c r="F94" s="62"/>
      <c r="G94" s="268">
        <v>0</v>
      </c>
      <c r="H94" s="268">
        <v>0</v>
      </c>
      <c r="I94" s="208">
        <v>0</v>
      </c>
      <c r="J94" s="209" t="s">
        <v>297</v>
      </c>
    </row>
    <row r="95" spans="1:10" s="43" customFormat="1" ht="27.2" customHeight="1">
      <c r="A95" s="70"/>
      <c r="B95" s="252" t="s">
        <v>150</v>
      </c>
      <c r="C95" s="252"/>
      <c r="D95" s="252"/>
      <c r="E95" s="252"/>
      <c r="F95" s="253"/>
      <c r="G95" s="275">
        <v>0</v>
      </c>
      <c r="H95" s="275">
        <v>0</v>
      </c>
      <c r="I95" s="216">
        <v>0</v>
      </c>
      <c r="J95" s="217" t="s">
        <v>297</v>
      </c>
    </row>
    <row r="96" spans="1:10" s="44" customFormat="1" ht="9.1999999999999993" customHeight="1">
      <c r="A96" s="71"/>
      <c r="B96" s="64"/>
      <c r="C96" s="78"/>
      <c r="D96" s="76"/>
      <c r="E96" s="65"/>
      <c r="F96" s="66"/>
      <c r="G96" s="269"/>
      <c r="H96" s="269"/>
      <c r="I96" s="210"/>
      <c r="J96" s="211"/>
    </row>
    <row r="97" spans="1:10" s="43" customFormat="1" ht="27.2" customHeight="1">
      <c r="A97" s="59" t="s">
        <v>49</v>
      </c>
      <c r="B97" s="72" t="s">
        <v>111</v>
      </c>
      <c r="C97" s="73"/>
      <c r="D97" s="61"/>
      <c r="E97" s="79"/>
      <c r="F97" s="80"/>
      <c r="G97" s="268"/>
      <c r="H97" s="268"/>
      <c r="I97" s="208"/>
      <c r="J97" s="209"/>
    </row>
    <row r="98" spans="1:10" s="43" customFormat="1" ht="27.2" customHeight="1">
      <c r="A98" s="69"/>
      <c r="B98" s="60" t="s">
        <v>5</v>
      </c>
      <c r="C98" s="72" t="s">
        <v>140</v>
      </c>
      <c r="D98" s="73"/>
      <c r="E98" s="61"/>
      <c r="F98" s="62"/>
      <c r="G98" s="268">
        <v>506447.11</v>
      </c>
      <c r="H98" s="268">
        <v>3350379.79</v>
      </c>
      <c r="I98" s="208">
        <v>-2843932.68</v>
      </c>
      <c r="J98" s="209">
        <v>-0.84883889536594903</v>
      </c>
    </row>
    <row r="99" spans="1:10" s="44" customFormat="1" ht="27.2" customHeight="1">
      <c r="A99" s="71"/>
      <c r="B99" s="77"/>
      <c r="C99" s="81"/>
      <c r="D99" s="64" t="s">
        <v>15</v>
      </c>
      <c r="E99" s="78" t="s">
        <v>113</v>
      </c>
      <c r="F99" s="82"/>
      <c r="G99" s="269">
        <v>0</v>
      </c>
      <c r="H99" s="269">
        <v>0</v>
      </c>
      <c r="I99" s="210">
        <v>0</v>
      </c>
      <c r="J99" s="211" t="s">
        <v>297</v>
      </c>
    </row>
    <row r="100" spans="1:10" s="44" customFormat="1" ht="27.2" customHeight="1">
      <c r="A100" s="71"/>
      <c r="B100" s="77"/>
      <c r="C100" s="81"/>
      <c r="D100" s="64" t="s">
        <v>16</v>
      </c>
      <c r="E100" s="81" t="s">
        <v>141</v>
      </c>
      <c r="F100" s="82"/>
      <c r="G100" s="269">
        <v>506447.11</v>
      </c>
      <c r="H100" s="269">
        <v>3350379.79</v>
      </c>
      <c r="I100" s="210">
        <v>-2843932.68</v>
      </c>
      <c r="J100" s="211">
        <v>-0.84883889536594903</v>
      </c>
    </row>
    <row r="101" spans="1:10" s="43" customFormat="1" ht="27.2" customHeight="1">
      <c r="A101" s="69"/>
      <c r="B101" s="60" t="s">
        <v>7</v>
      </c>
      <c r="C101" s="72" t="s">
        <v>142</v>
      </c>
      <c r="D101" s="73"/>
      <c r="E101" s="61"/>
      <c r="F101" s="62"/>
      <c r="G101" s="268">
        <v>864987.79999999993</v>
      </c>
      <c r="H101" s="268">
        <v>2028690.1500000001</v>
      </c>
      <c r="I101" s="208">
        <v>-1163702.3500000001</v>
      </c>
      <c r="J101" s="209">
        <v>-0.57362251697234301</v>
      </c>
    </row>
    <row r="102" spans="1:10" s="44" customFormat="1" ht="27.2" customHeight="1">
      <c r="A102" s="71"/>
      <c r="B102" s="77"/>
      <c r="C102" s="81"/>
      <c r="D102" s="64" t="s">
        <v>15</v>
      </c>
      <c r="E102" s="78" t="s">
        <v>112</v>
      </c>
      <c r="F102" s="82"/>
      <c r="G102" s="269">
        <v>0</v>
      </c>
      <c r="H102" s="269">
        <v>0</v>
      </c>
      <c r="I102" s="210">
        <v>0</v>
      </c>
      <c r="J102" s="211" t="s">
        <v>297</v>
      </c>
    </row>
    <row r="103" spans="1:10" s="44" customFormat="1" ht="27.2" customHeight="1">
      <c r="A103" s="71"/>
      <c r="B103" s="77"/>
      <c r="C103" s="81"/>
      <c r="D103" s="64" t="s">
        <v>16</v>
      </c>
      <c r="E103" s="81" t="s">
        <v>143</v>
      </c>
      <c r="F103" s="82"/>
      <c r="G103" s="269">
        <v>864987.79999999993</v>
      </c>
      <c r="H103" s="269">
        <v>2028690.1500000001</v>
      </c>
      <c r="I103" s="210">
        <v>-1163702.3500000001</v>
      </c>
      <c r="J103" s="211">
        <v>-0.57362251697234301</v>
      </c>
    </row>
    <row r="104" spans="1:10" s="43" customFormat="1" ht="27.2" customHeight="1">
      <c r="A104" s="70"/>
      <c r="B104" s="252" t="s">
        <v>149</v>
      </c>
      <c r="C104" s="252"/>
      <c r="D104" s="252"/>
      <c r="E104" s="252"/>
      <c r="F104" s="253"/>
      <c r="G104" s="275">
        <v>-358540.68999999994</v>
      </c>
      <c r="H104" s="275">
        <v>1321689.6399999999</v>
      </c>
      <c r="I104" s="216">
        <v>-1680230.3299999998</v>
      </c>
      <c r="J104" s="217">
        <v>-1.2712744952740946</v>
      </c>
    </row>
    <row r="105" spans="1:10" s="44" customFormat="1" ht="9.1999999999999993" customHeight="1" thickBot="1">
      <c r="A105" s="83"/>
      <c r="B105" s="64"/>
      <c r="C105" s="81"/>
      <c r="D105" s="78"/>
      <c r="E105" s="81"/>
      <c r="F105" s="82"/>
      <c r="G105" s="269"/>
      <c r="H105" s="269"/>
      <c r="I105" s="210"/>
      <c r="J105" s="211"/>
    </row>
    <row r="106" spans="1:10" s="45" customFormat="1" ht="27.2" customHeight="1" thickTop="1" thickBot="1">
      <c r="A106" s="254" t="s">
        <v>145</v>
      </c>
      <c r="B106" s="255"/>
      <c r="C106" s="255"/>
      <c r="D106" s="255"/>
      <c r="E106" s="255"/>
      <c r="F106" s="256"/>
      <c r="G106" s="277">
        <v>-1646506.0900000012</v>
      </c>
      <c r="H106" s="277">
        <v>6376471.2699999483</v>
      </c>
      <c r="I106" s="218">
        <v>-8022977.3599999491</v>
      </c>
      <c r="J106" s="219">
        <v>-1.2582158721151133</v>
      </c>
    </row>
    <row r="107" spans="1:10" s="45" customFormat="1" ht="9.1999999999999993" customHeight="1" thickTop="1">
      <c r="A107" s="84"/>
      <c r="B107" s="85"/>
      <c r="C107" s="85"/>
      <c r="D107" s="86"/>
      <c r="E107" s="87"/>
      <c r="F107" s="88"/>
      <c r="G107" s="278"/>
      <c r="H107" s="278"/>
      <c r="I107" s="220"/>
      <c r="J107" s="221"/>
    </row>
    <row r="108" spans="1:10" s="43" customFormat="1" ht="27.2" customHeight="1">
      <c r="A108" s="59" t="s">
        <v>146</v>
      </c>
      <c r="B108" s="72" t="s">
        <v>147</v>
      </c>
      <c r="C108" s="73"/>
      <c r="D108" s="72"/>
      <c r="E108" s="79"/>
      <c r="F108" s="80"/>
      <c r="G108" s="268"/>
      <c r="H108" s="268"/>
      <c r="I108" s="208"/>
      <c r="J108" s="209"/>
    </row>
    <row r="109" spans="1:10" s="43" customFormat="1" ht="27.2" customHeight="1">
      <c r="A109" s="69"/>
      <c r="B109" s="60" t="s">
        <v>5</v>
      </c>
      <c r="C109" s="79" t="s">
        <v>155</v>
      </c>
      <c r="D109" s="73"/>
      <c r="E109" s="79"/>
      <c r="F109" s="80"/>
      <c r="G109" s="268">
        <v>6382078.8399999989</v>
      </c>
      <c r="H109" s="268">
        <v>6334765.1799999997</v>
      </c>
      <c r="I109" s="208">
        <v>47313.659999999218</v>
      </c>
      <c r="J109" s="209">
        <v>7.468889320377179E-3</v>
      </c>
    </row>
    <row r="110" spans="1:10" s="44" customFormat="1" ht="27.2" customHeight="1">
      <c r="A110" s="83"/>
      <c r="B110" s="77"/>
      <c r="C110" s="81"/>
      <c r="D110" s="64" t="s">
        <v>15</v>
      </c>
      <c r="E110" s="81" t="s">
        <v>158</v>
      </c>
      <c r="F110" s="82"/>
      <c r="G110" s="269">
        <v>6227212.5999999996</v>
      </c>
      <c r="H110" s="269">
        <v>6138869.1399999997</v>
      </c>
      <c r="I110" s="210">
        <v>88343.459999999963</v>
      </c>
      <c r="J110" s="211">
        <v>1.4390836159768666E-2</v>
      </c>
    </row>
    <row r="111" spans="1:10" s="44" customFormat="1" ht="27.2" customHeight="1">
      <c r="A111" s="83"/>
      <c r="B111" s="77"/>
      <c r="C111" s="81"/>
      <c r="D111" s="64" t="s">
        <v>16</v>
      </c>
      <c r="E111" s="81" t="s">
        <v>161</v>
      </c>
      <c r="F111" s="82"/>
      <c r="G111" s="269">
        <v>59429.14</v>
      </c>
      <c r="H111" s="269">
        <v>70479.34</v>
      </c>
      <c r="I111" s="210">
        <v>-11050.199999999997</v>
      </c>
      <c r="J111" s="211">
        <v>-0.15678637172255014</v>
      </c>
    </row>
    <row r="112" spans="1:10" s="44" customFormat="1" ht="27.2" customHeight="1">
      <c r="A112" s="83"/>
      <c r="B112" s="77"/>
      <c r="C112" s="81"/>
      <c r="D112" s="64" t="s">
        <v>57</v>
      </c>
      <c r="E112" s="81" t="s">
        <v>160</v>
      </c>
      <c r="F112" s="82"/>
      <c r="G112" s="269">
        <v>95437.1</v>
      </c>
      <c r="H112" s="269">
        <v>125416.7</v>
      </c>
      <c r="I112" s="210">
        <v>-29979.599999999991</v>
      </c>
      <c r="J112" s="211">
        <v>-0.2390399364677909</v>
      </c>
    </row>
    <row r="113" spans="1:10" s="44" customFormat="1" ht="27.2" customHeight="1">
      <c r="A113" s="83"/>
      <c r="B113" s="77"/>
      <c r="C113" s="81"/>
      <c r="D113" s="64" t="s">
        <v>103</v>
      </c>
      <c r="E113" s="81" t="s">
        <v>159</v>
      </c>
      <c r="F113" s="82"/>
      <c r="G113" s="269">
        <v>0</v>
      </c>
      <c r="H113" s="269">
        <v>0</v>
      </c>
      <c r="I113" s="210">
        <v>0</v>
      </c>
      <c r="J113" s="211" t="s">
        <v>297</v>
      </c>
    </row>
    <row r="114" spans="1:10" s="43" customFormat="1" ht="27.2" customHeight="1">
      <c r="A114" s="69"/>
      <c r="B114" s="60" t="s">
        <v>7</v>
      </c>
      <c r="C114" s="79" t="s">
        <v>156</v>
      </c>
      <c r="D114" s="73"/>
      <c r="E114" s="79"/>
      <c r="F114" s="80"/>
      <c r="G114" s="268">
        <v>29759</v>
      </c>
      <c r="H114" s="268">
        <v>29759</v>
      </c>
      <c r="I114" s="208">
        <v>0</v>
      </c>
      <c r="J114" s="209">
        <v>0</v>
      </c>
    </row>
    <row r="115" spans="1:10" s="43" customFormat="1" ht="27.2" customHeight="1">
      <c r="A115" s="69"/>
      <c r="B115" s="60" t="s">
        <v>8</v>
      </c>
      <c r="C115" s="79" t="s">
        <v>157</v>
      </c>
      <c r="D115" s="73"/>
      <c r="E115" s="79"/>
      <c r="F115" s="80"/>
      <c r="G115" s="268">
        <v>0</v>
      </c>
      <c r="H115" s="268">
        <v>0</v>
      </c>
      <c r="I115" s="208">
        <v>0</v>
      </c>
      <c r="J115" s="209" t="s">
        <v>297</v>
      </c>
    </row>
    <row r="116" spans="1:10" s="43" customFormat="1" ht="27.2" customHeight="1">
      <c r="A116" s="70"/>
      <c r="B116" s="252" t="s">
        <v>148</v>
      </c>
      <c r="C116" s="252"/>
      <c r="D116" s="252"/>
      <c r="E116" s="252"/>
      <c r="F116" s="253"/>
      <c r="G116" s="275">
        <v>6411837.8399999989</v>
      </c>
      <c r="H116" s="275">
        <v>6364524.1799999997</v>
      </c>
      <c r="I116" s="216">
        <v>47313.659999999218</v>
      </c>
      <c r="J116" s="217">
        <v>7.4339665718732833E-3</v>
      </c>
    </row>
    <row r="117" spans="1:10" s="44" customFormat="1" ht="9.1999999999999993" customHeight="1">
      <c r="A117" s="83"/>
      <c r="B117" s="64"/>
      <c r="C117" s="81"/>
      <c r="D117" s="78"/>
      <c r="E117" s="81"/>
      <c r="F117" s="82"/>
      <c r="G117" s="269"/>
      <c r="H117" s="269"/>
      <c r="I117" s="210"/>
      <c r="J117" s="211"/>
    </row>
    <row r="118" spans="1:10" s="45" customFormat="1" ht="27.2" customHeight="1">
      <c r="A118" s="59" t="s">
        <v>162</v>
      </c>
      <c r="B118" s="72"/>
      <c r="C118" s="73"/>
      <c r="D118" s="72"/>
      <c r="E118" s="79"/>
      <c r="F118" s="80"/>
      <c r="G118" s="268">
        <v>-8058343.9299999997</v>
      </c>
      <c r="H118" s="268">
        <v>11947.089999948628</v>
      </c>
      <c r="I118" s="208">
        <v>-8070291.0199999483</v>
      </c>
      <c r="J118" s="209">
        <v>-675.50265546125877</v>
      </c>
    </row>
    <row r="119" spans="1:10" s="44" customFormat="1" ht="9.1999999999999993" customHeight="1" thickBot="1">
      <c r="A119" s="89"/>
      <c r="B119" s="90"/>
      <c r="C119" s="91"/>
      <c r="D119" s="91"/>
      <c r="E119" s="92"/>
      <c r="F119" s="93"/>
      <c r="G119" s="279"/>
      <c r="H119" s="279"/>
      <c r="I119" s="222"/>
      <c r="J119" s="223"/>
    </row>
    <row r="120" spans="1:10" s="44" customFormat="1">
      <c r="A120" s="94"/>
      <c r="B120" s="94"/>
      <c r="C120" s="95"/>
      <c r="D120" s="95"/>
      <c r="E120" s="96"/>
      <c r="F120" s="96"/>
      <c r="G120" s="201"/>
      <c r="H120" s="201"/>
      <c r="I120" s="224"/>
      <c r="J120" s="225"/>
    </row>
    <row r="121" spans="1:10">
      <c r="A121" s="94"/>
      <c r="B121" s="94"/>
      <c r="C121" s="95"/>
      <c r="D121" s="95"/>
      <c r="E121" s="95"/>
      <c r="F121" s="97"/>
      <c r="G121" s="202"/>
      <c r="H121" s="202"/>
    </row>
    <row r="122" spans="1:10">
      <c r="A122" s="94"/>
      <c r="B122" s="94"/>
      <c r="C122" s="95"/>
      <c r="D122" s="95"/>
      <c r="E122" s="95"/>
      <c r="F122" s="97"/>
      <c r="G122" s="202"/>
      <c r="H122" s="202"/>
    </row>
    <row r="123" spans="1:10">
      <c r="A123" s="94"/>
      <c r="B123" s="94"/>
      <c r="C123" s="95"/>
      <c r="D123" s="95"/>
      <c r="E123" s="95"/>
      <c r="F123" s="97"/>
      <c r="G123" s="202"/>
      <c r="H123" s="202"/>
    </row>
    <row r="124" spans="1:10">
      <c r="A124" s="94"/>
      <c r="B124" s="94"/>
      <c r="C124" s="95"/>
      <c r="D124" s="95"/>
      <c r="E124" s="95"/>
      <c r="F124" s="97"/>
      <c r="G124" s="202"/>
      <c r="H124" s="202"/>
    </row>
    <row r="125" spans="1:10">
      <c r="A125" s="94"/>
      <c r="B125" s="94"/>
      <c r="C125" s="95"/>
      <c r="D125" s="95"/>
      <c r="E125" s="95"/>
      <c r="F125" s="97"/>
      <c r="G125" s="202"/>
      <c r="H125" s="202"/>
    </row>
    <row r="126" spans="1:10">
      <c r="A126" s="94"/>
      <c r="B126" s="94"/>
      <c r="C126" s="95"/>
      <c r="D126" s="95"/>
      <c r="E126" s="95"/>
      <c r="F126" s="97"/>
      <c r="G126" s="202"/>
      <c r="H126" s="202"/>
    </row>
    <row r="127" spans="1:10">
      <c r="A127" s="94"/>
      <c r="B127" s="94"/>
      <c r="C127" s="95"/>
      <c r="D127" s="95"/>
      <c r="E127" s="95"/>
      <c r="F127" s="97"/>
      <c r="G127" s="202"/>
      <c r="H127" s="202"/>
    </row>
    <row r="128" spans="1:10">
      <c r="A128" s="94"/>
      <c r="B128" s="94"/>
      <c r="C128" s="95"/>
      <c r="D128" s="95"/>
      <c r="E128" s="95"/>
      <c r="F128" s="97"/>
      <c r="G128" s="202"/>
      <c r="H128" s="202"/>
    </row>
    <row r="129" spans="1:10">
      <c r="A129" s="94"/>
      <c r="B129" s="94"/>
      <c r="C129" s="95"/>
      <c r="D129" s="95"/>
      <c r="E129" s="95"/>
      <c r="F129" s="97"/>
    </row>
    <row r="130" spans="1:10">
      <c r="A130" s="94"/>
      <c r="B130" s="94"/>
      <c r="C130" s="95"/>
      <c r="D130" s="95"/>
      <c r="E130" s="95"/>
      <c r="F130" s="97"/>
    </row>
    <row r="131" spans="1:10">
      <c r="A131" s="94"/>
      <c r="B131" s="94"/>
      <c r="C131" s="95"/>
      <c r="D131" s="95"/>
      <c r="E131" s="95"/>
      <c r="F131" s="97"/>
    </row>
    <row r="132" spans="1:10">
      <c r="A132" s="94"/>
      <c r="B132" s="94"/>
      <c r="C132" s="95"/>
      <c r="D132" s="95"/>
      <c r="E132" s="95"/>
      <c r="F132" s="97"/>
    </row>
    <row r="133" spans="1:10">
      <c r="A133" s="94"/>
      <c r="B133" s="94"/>
      <c r="C133" s="95"/>
      <c r="D133" s="95"/>
      <c r="E133" s="95"/>
      <c r="F133" s="97"/>
    </row>
    <row r="134" spans="1:10">
      <c r="A134" s="94"/>
      <c r="B134" s="94"/>
      <c r="C134" s="95"/>
      <c r="D134" s="95"/>
      <c r="E134" s="95"/>
      <c r="F134" s="97"/>
    </row>
    <row r="135" spans="1:10">
      <c r="A135" s="94"/>
      <c r="B135" s="94"/>
      <c r="C135" s="95"/>
      <c r="D135" s="95"/>
      <c r="E135" s="95"/>
      <c r="F135" s="97"/>
    </row>
    <row r="136" spans="1:10">
      <c r="A136" s="94"/>
      <c r="B136" s="94"/>
      <c r="C136" s="95"/>
      <c r="D136" s="95"/>
      <c r="E136" s="95"/>
      <c r="F136" s="97"/>
    </row>
    <row r="137" spans="1:10" s="47" customFormat="1">
      <c r="A137" s="94"/>
      <c r="B137" s="94"/>
      <c r="C137" s="95"/>
      <c r="D137" s="95"/>
      <c r="E137" s="95"/>
      <c r="F137" s="97"/>
      <c r="G137" s="203"/>
      <c r="H137" s="203"/>
      <c r="I137" s="40"/>
      <c r="J137" s="40"/>
    </row>
    <row r="138" spans="1:10" s="47" customFormat="1">
      <c r="A138" s="94"/>
      <c r="B138" s="94"/>
      <c r="C138" s="95"/>
      <c r="D138" s="95"/>
      <c r="E138" s="95"/>
      <c r="F138" s="97"/>
      <c r="G138" s="203"/>
      <c r="H138" s="203"/>
      <c r="I138" s="40"/>
      <c r="J138" s="40"/>
    </row>
    <row r="139" spans="1:10" s="47" customFormat="1">
      <c r="A139" s="94"/>
      <c r="B139" s="94"/>
      <c r="C139" s="95"/>
      <c r="D139" s="95"/>
      <c r="E139" s="95"/>
      <c r="F139" s="97"/>
      <c r="G139" s="203"/>
      <c r="H139" s="203"/>
      <c r="I139" s="40"/>
      <c r="J139" s="40"/>
    </row>
    <row r="140" spans="1:10" s="47" customFormat="1">
      <c r="A140" s="94"/>
      <c r="B140" s="94"/>
      <c r="C140" s="95"/>
      <c r="D140" s="95"/>
      <c r="E140" s="95"/>
      <c r="F140" s="97"/>
      <c r="G140" s="203"/>
      <c r="H140" s="203"/>
      <c r="I140" s="40"/>
      <c r="J140" s="40"/>
    </row>
    <row r="141" spans="1:10" s="47" customFormat="1">
      <c r="A141" s="94"/>
      <c r="B141" s="94"/>
      <c r="C141" s="95"/>
      <c r="D141" s="95"/>
      <c r="E141" s="95"/>
      <c r="F141" s="97"/>
      <c r="G141" s="203"/>
      <c r="H141" s="203"/>
      <c r="I141" s="40"/>
      <c r="J141" s="40"/>
    </row>
    <row r="142" spans="1:10" s="47" customFormat="1">
      <c r="A142" s="94"/>
      <c r="B142" s="94"/>
      <c r="C142" s="95"/>
      <c r="D142" s="95"/>
      <c r="E142" s="95"/>
      <c r="F142" s="97"/>
      <c r="G142" s="203"/>
      <c r="H142" s="203"/>
      <c r="I142" s="40"/>
      <c r="J142" s="40"/>
    </row>
    <row r="143" spans="1:10" s="47" customFormat="1">
      <c r="A143" s="94"/>
      <c r="B143" s="94"/>
      <c r="C143" s="95"/>
      <c r="D143" s="95"/>
      <c r="E143" s="95"/>
      <c r="F143" s="97"/>
      <c r="G143" s="203"/>
      <c r="H143" s="203"/>
      <c r="I143" s="40"/>
      <c r="J143" s="40"/>
    </row>
    <row r="144" spans="1:10" s="47" customFormat="1">
      <c r="A144" s="94"/>
      <c r="B144" s="94"/>
      <c r="C144" s="95"/>
      <c r="D144" s="95"/>
      <c r="E144" s="95"/>
      <c r="F144" s="97"/>
      <c r="G144" s="203"/>
      <c r="H144" s="203"/>
      <c r="I144" s="40"/>
      <c r="J144" s="40"/>
    </row>
    <row r="145" spans="1:10" s="47" customFormat="1">
      <c r="A145" s="94"/>
      <c r="B145" s="94"/>
      <c r="C145" s="95"/>
      <c r="D145" s="95"/>
      <c r="E145" s="95"/>
      <c r="F145" s="97"/>
      <c r="G145" s="203"/>
      <c r="H145" s="203"/>
      <c r="I145" s="40"/>
      <c r="J145" s="40"/>
    </row>
    <row r="146" spans="1:10" s="47" customFormat="1">
      <c r="A146" s="94"/>
      <c r="B146" s="94"/>
      <c r="C146" s="95"/>
      <c r="D146" s="95"/>
      <c r="E146" s="95"/>
      <c r="F146" s="97"/>
      <c r="G146" s="203"/>
      <c r="H146" s="203"/>
      <c r="I146" s="40"/>
      <c r="J146" s="40"/>
    </row>
    <row r="147" spans="1:10" s="47" customFormat="1">
      <c r="A147" s="94"/>
      <c r="B147" s="94"/>
      <c r="C147" s="95"/>
      <c r="D147" s="95"/>
      <c r="E147" s="95"/>
      <c r="F147" s="97"/>
      <c r="G147" s="203"/>
      <c r="H147" s="203"/>
      <c r="I147" s="40"/>
      <c r="J147" s="40"/>
    </row>
    <row r="148" spans="1:10" s="47" customFormat="1">
      <c r="A148" s="94"/>
      <c r="B148" s="94"/>
      <c r="C148" s="95"/>
      <c r="D148" s="95"/>
      <c r="E148" s="95"/>
      <c r="F148" s="97"/>
      <c r="G148" s="203"/>
      <c r="H148" s="203"/>
      <c r="I148" s="40"/>
      <c r="J148" s="40"/>
    </row>
    <row r="149" spans="1:10" s="47" customFormat="1">
      <c r="A149" s="94"/>
      <c r="B149" s="94"/>
      <c r="C149" s="95"/>
      <c r="D149" s="95"/>
      <c r="E149" s="95"/>
      <c r="F149" s="97"/>
      <c r="G149" s="203"/>
      <c r="H149" s="203"/>
      <c r="I149" s="40"/>
      <c r="J149" s="40"/>
    </row>
    <row r="150" spans="1:10" s="47" customFormat="1">
      <c r="A150" s="94"/>
      <c r="B150" s="94"/>
      <c r="C150" s="95"/>
      <c r="D150" s="95"/>
      <c r="E150" s="95"/>
      <c r="F150" s="97"/>
      <c r="G150" s="203"/>
      <c r="H150" s="203"/>
      <c r="I150" s="40"/>
      <c r="J150" s="40"/>
    </row>
    <row r="151" spans="1:10" s="47" customFormat="1">
      <c r="A151" s="94"/>
      <c r="B151" s="94"/>
      <c r="C151" s="95"/>
      <c r="D151" s="95"/>
      <c r="E151" s="95"/>
      <c r="F151" s="97"/>
      <c r="G151" s="203"/>
      <c r="H151" s="203"/>
      <c r="I151" s="40"/>
      <c r="J151" s="40"/>
    </row>
    <row r="152" spans="1:10" s="47" customFormat="1">
      <c r="A152" s="94"/>
      <c r="B152" s="94"/>
      <c r="C152" s="95"/>
      <c r="D152" s="95"/>
      <c r="E152" s="95"/>
      <c r="F152" s="97"/>
      <c r="G152" s="203"/>
      <c r="H152" s="203"/>
      <c r="I152" s="40"/>
      <c r="J152" s="40"/>
    </row>
    <row r="153" spans="1:10" s="47" customFormat="1">
      <c r="A153" s="94"/>
      <c r="B153" s="94"/>
      <c r="C153" s="95"/>
      <c r="D153" s="95"/>
      <c r="E153" s="95"/>
      <c r="F153" s="97"/>
      <c r="G153" s="203"/>
      <c r="H153" s="203"/>
      <c r="I153" s="40"/>
      <c r="J153" s="40"/>
    </row>
    <row r="154" spans="1:10" s="47" customFormat="1">
      <c r="A154" s="94"/>
      <c r="B154" s="94"/>
      <c r="C154" s="95"/>
      <c r="D154" s="95"/>
      <c r="E154" s="95"/>
      <c r="F154" s="97"/>
      <c r="G154" s="203"/>
      <c r="H154" s="203"/>
      <c r="I154" s="40"/>
      <c r="J154" s="40"/>
    </row>
    <row r="155" spans="1:10" s="47" customFormat="1">
      <c r="A155" s="94"/>
      <c r="B155" s="94"/>
      <c r="C155" s="95"/>
      <c r="D155" s="95"/>
      <c r="E155" s="95"/>
      <c r="F155" s="97"/>
      <c r="G155" s="203"/>
      <c r="H155" s="203"/>
      <c r="I155" s="40"/>
      <c r="J155" s="40"/>
    </row>
    <row r="156" spans="1:10" s="47" customFormat="1">
      <c r="A156" s="94"/>
      <c r="B156" s="94"/>
      <c r="C156" s="95"/>
      <c r="D156" s="95"/>
      <c r="E156" s="95"/>
      <c r="F156" s="97"/>
      <c r="G156" s="203"/>
      <c r="H156" s="203"/>
      <c r="I156" s="40"/>
      <c r="J156" s="40"/>
    </row>
    <row r="157" spans="1:10" s="47" customFormat="1">
      <c r="A157" s="94"/>
      <c r="B157" s="94"/>
      <c r="C157" s="95"/>
      <c r="D157" s="95"/>
      <c r="E157" s="95"/>
      <c r="F157" s="97"/>
      <c r="G157" s="203"/>
      <c r="H157" s="203"/>
      <c r="I157" s="40"/>
      <c r="J157" s="40"/>
    </row>
    <row r="158" spans="1:10" s="47" customFormat="1">
      <c r="A158" s="94"/>
      <c r="B158" s="94"/>
      <c r="C158" s="95"/>
      <c r="D158" s="95"/>
      <c r="E158" s="95"/>
      <c r="F158" s="97"/>
      <c r="G158" s="203"/>
      <c r="H158" s="203"/>
      <c r="I158" s="40"/>
      <c r="J158" s="40"/>
    </row>
    <row r="159" spans="1:10" s="47" customFormat="1">
      <c r="A159" s="94"/>
      <c r="B159" s="94"/>
      <c r="C159" s="95"/>
      <c r="D159" s="95"/>
      <c r="E159" s="95"/>
      <c r="F159" s="97"/>
      <c r="G159" s="203"/>
      <c r="H159" s="203"/>
      <c r="I159" s="40"/>
      <c r="J159" s="40"/>
    </row>
    <row r="160" spans="1:10" s="47" customFormat="1">
      <c r="A160" s="94"/>
      <c r="B160" s="94"/>
      <c r="C160" s="95"/>
      <c r="D160" s="95"/>
      <c r="E160" s="95"/>
      <c r="F160" s="97"/>
      <c r="G160" s="203"/>
      <c r="H160" s="203"/>
      <c r="I160" s="40"/>
      <c r="J160" s="40"/>
    </row>
    <row r="161" spans="1:10" s="47" customFormat="1">
      <c r="A161" s="94"/>
      <c r="B161" s="94"/>
      <c r="C161" s="95"/>
      <c r="D161" s="95"/>
      <c r="E161" s="95"/>
      <c r="F161" s="97"/>
      <c r="G161" s="203"/>
      <c r="H161" s="203"/>
      <c r="I161" s="40"/>
      <c r="J161" s="40"/>
    </row>
    <row r="162" spans="1:10" s="47" customFormat="1">
      <c r="A162" s="46"/>
      <c r="B162" s="46"/>
      <c r="F162" s="40"/>
      <c r="G162" s="203"/>
      <c r="H162" s="203"/>
      <c r="I162" s="40"/>
      <c r="J162" s="40"/>
    </row>
    <row r="163" spans="1:10" s="47" customFormat="1">
      <c r="A163" s="46"/>
      <c r="B163" s="46"/>
      <c r="F163" s="40"/>
      <c r="G163" s="203"/>
      <c r="H163" s="203"/>
      <c r="I163" s="40"/>
      <c r="J163" s="40"/>
    </row>
    <row r="164" spans="1:10" s="47" customFormat="1">
      <c r="A164" s="46"/>
      <c r="B164" s="46"/>
      <c r="F164" s="40"/>
      <c r="G164" s="203"/>
      <c r="H164" s="203"/>
      <c r="I164" s="40"/>
      <c r="J164" s="40"/>
    </row>
    <row r="165" spans="1:10" s="47" customFormat="1">
      <c r="A165" s="46"/>
      <c r="B165" s="46"/>
      <c r="F165" s="40"/>
      <c r="G165" s="203"/>
      <c r="H165" s="203"/>
      <c r="I165" s="40"/>
      <c r="J165" s="40"/>
    </row>
    <row r="166" spans="1:10" s="47" customFormat="1">
      <c r="A166" s="46"/>
      <c r="B166" s="46"/>
      <c r="F166" s="40"/>
      <c r="G166" s="203"/>
      <c r="H166" s="203"/>
      <c r="I166" s="40"/>
      <c r="J166" s="40"/>
    </row>
    <row r="167" spans="1:10" s="47" customFormat="1">
      <c r="A167" s="46"/>
      <c r="B167" s="46"/>
      <c r="F167" s="40"/>
      <c r="G167" s="203"/>
      <c r="H167" s="203"/>
      <c r="I167" s="40"/>
      <c r="J167" s="40"/>
    </row>
    <row r="168" spans="1:10" s="47" customFormat="1">
      <c r="A168" s="46"/>
      <c r="B168" s="46"/>
      <c r="F168" s="40"/>
      <c r="G168" s="203"/>
      <c r="H168" s="203"/>
      <c r="I168" s="40"/>
      <c r="J168" s="40"/>
    </row>
    <row r="169" spans="1:10" s="47" customFormat="1">
      <c r="A169" s="46"/>
      <c r="B169" s="46"/>
      <c r="F169" s="40"/>
      <c r="G169" s="203"/>
      <c r="H169" s="203"/>
      <c r="I169" s="40"/>
      <c r="J169" s="40"/>
    </row>
    <row r="170" spans="1:10" s="47" customFormat="1">
      <c r="A170" s="46"/>
      <c r="B170" s="46"/>
      <c r="F170" s="40"/>
      <c r="G170" s="203"/>
      <c r="H170" s="203"/>
      <c r="I170" s="40"/>
      <c r="J170" s="40"/>
    </row>
    <row r="171" spans="1:10" s="47" customFormat="1">
      <c r="A171" s="46"/>
      <c r="B171" s="46"/>
      <c r="F171" s="40"/>
      <c r="G171" s="203"/>
      <c r="H171" s="203"/>
      <c r="I171" s="40"/>
      <c r="J171" s="40"/>
    </row>
    <row r="172" spans="1:10" s="47" customFormat="1">
      <c r="A172" s="46"/>
      <c r="B172" s="46"/>
      <c r="F172" s="40"/>
      <c r="G172" s="203"/>
      <c r="H172" s="203"/>
      <c r="I172" s="40"/>
      <c r="J172" s="40"/>
    </row>
    <row r="173" spans="1:10" s="47" customFormat="1">
      <c r="A173" s="46"/>
      <c r="B173" s="46"/>
      <c r="F173" s="40"/>
      <c r="G173" s="203"/>
      <c r="H173" s="203"/>
      <c r="I173" s="40"/>
      <c r="J173" s="40"/>
    </row>
    <row r="174" spans="1:10" s="47" customFormat="1">
      <c r="A174" s="46"/>
      <c r="B174" s="46"/>
      <c r="F174" s="40"/>
      <c r="G174" s="203"/>
      <c r="H174" s="203"/>
      <c r="I174" s="40"/>
      <c r="J174" s="40"/>
    </row>
    <row r="175" spans="1:10" s="47" customFormat="1">
      <c r="A175" s="46"/>
      <c r="B175" s="46"/>
      <c r="F175" s="40"/>
      <c r="G175" s="203"/>
      <c r="H175" s="203"/>
      <c r="I175" s="40"/>
      <c r="J175" s="40"/>
    </row>
    <row r="176" spans="1:10" s="47" customFormat="1">
      <c r="A176" s="46"/>
      <c r="B176" s="46"/>
      <c r="F176" s="40"/>
      <c r="G176" s="203"/>
      <c r="H176" s="203"/>
      <c r="I176" s="40"/>
      <c r="J176" s="40"/>
    </row>
    <row r="177" spans="1:10" s="47" customFormat="1">
      <c r="A177" s="46"/>
      <c r="B177" s="46"/>
      <c r="F177" s="40"/>
      <c r="G177" s="203"/>
      <c r="H177" s="203"/>
      <c r="I177" s="40"/>
      <c r="J177" s="40"/>
    </row>
    <row r="178" spans="1:10" s="47" customFormat="1">
      <c r="A178" s="46"/>
      <c r="B178" s="46"/>
      <c r="F178" s="40"/>
      <c r="G178" s="203"/>
      <c r="H178" s="203"/>
      <c r="I178" s="40"/>
      <c r="J178" s="40"/>
    </row>
    <row r="179" spans="1:10" s="47" customFormat="1">
      <c r="A179" s="46"/>
      <c r="B179" s="46"/>
      <c r="F179" s="40"/>
      <c r="G179" s="203"/>
      <c r="H179" s="203"/>
      <c r="I179" s="40"/>
      <c r="J179" s="40"/>
    </row>
    <row r="180" spans="1:10" s="47" customFormat="1">
      <c r="A180" s="46"/>
      <c r="B180" s="46"/>
      <c r="F180" s="40"/>
      <c r="G180" s="203"/>
      <c r="H180" s="203"/>
      <c r="I180" s="40"/>
      <c r="J180" s="40"/>
    </row>
    <row r="181" spans="1:10" s="47" customFormat="1">
      <c r="A181" s="46"/>
      <c r="B181" s="46"/>
      <c r="F181" s="40"/>
      <c r="G181" s="203"/>
      <c r="H181" s="203"/>
      <c r="I181" s="40"/>
      <c r="J181" s="40"/>
    </row>
    <row r="182" spans="1:10" s="47" customFormat="1">
      <c r="A182" s="46"/>
      <c r="B182" s="46"/>
      <c r="F182" s="40"/>
      <c r="G182" s="203"/>
      <c r="H182" s="203"/>
      <c r="I182" s="40"/>
      <c r="J182" s="40"/>
    </row>
    <row r="183" spans="1:10" s="47" customFormat="1">
      <c r="A183" s="46"/>
      <c r="B183" s="46"/>
      <c r="F183" s="40"/>
      <c r="G183" s="203"/>
      <c r="H183" s="203"/>
      <c r="I183" s="40"/>
      <c r="J183" s="40"/>
    </row>
    <row r="184" spans="1:10" s="47" customFormat="1">
      <c r="A184" s="46"/>
      <c r="B184" s="46"/>
      <c r="F184" s="40"/>
      <c r="G184" s="203"/>
      <c r="H184" s="203"/>
      <c r="I184" s="40"/>
      <c r="J184" s="40"/>
    </row>
    <row r="185" spans="1:10" s="47" customFormat="1">
      <c r="A185" s="46"/>
      <c r="B185" s="46"/>
      <c r="F185" s="40"/>
      <c r="G185" s="203"/>
      <c r="H185" s="203"/>
      <c r="I185" s="40"/>
      <c r="J185" s="40"/>
    </row>
    <row r="186" spans="1:10" s="47" customFormat="1">
      <c r="A186" s="46"/>
      <c r="B186" s="46"/>
      <c r="F186" s="40"/>
      <c r="G186" s="203"/>
      <c r="H186" s="203"/>
      <c r="I186" s="40"/>
      <c r="J186" s="40"/>
    </row>
    <row r="187" spans="1:10" s="47" customFormat="1">
      <c r="A187" s="46"/>
      <c r="B187" s="46"/>
      <c r="F187" s="40"/>
      <c r="G187" s="203"/>
      <c r="H187" s="203"/>
      <c r="I187" s="40"/>
      <c r="J187" s="40"/>
    </row>
    <row r="188" spans="1:10" s="47" customFormat="1">
      <c r="A188" s="46"/>
      <c r="B188" s="46"/>
      <c r="F188" s="40"/>
      <c r="G188" s="203"/>
      <c r="H188" s="203"/>
      <c r="I188" s="40"/>
      <c r="J188" s="40"/>
    </row>
    <row r="189" spans="1:10" s="47" customFormat="1">
      <c r="A189" s="46"/>
      <c r="B189" s="46"/>
      <c r="F189" s="40"/>
      <c r="G189" s="203"/>
      <c r="H189" s="203"/>
      <c r="I189" s="40"/>
      <c r="J189" s="40"/>
    </row>
    <row r="190" spans="1:10" s="47" customFormat="1">
      <c r="A190" s="46"/>
      <c r="B190" s="46"/>
      <c r="F190" s="40"/>
      <c r="G190" s="203"/>
      <c r="H190" s="203"/>
      <c r="I190" s="40"/>
      <c r="J190" s="40"/>
    </row>
    <row r="191" spans="1:10" s="47" customFormat="1">
      <c r="A191" s="46"/>
      <c r="F191" s="40"/>
      <c r="G191" s="203"/>
      <c r="H191" s="203"/>
      <c r="I191" s="40"/>
      <c r="J191" s="40"/>
    </row>
    <row r="192" spans="1:10" s="47" customFormat="1">
      <c r="A192" s="46"/>
      <c r="F192" s="40"/>
      <c r="G192" s="203"/>
      <c r="H192" s="203"/>
      <c r="I192" s="40"/>
      <c r="J192" s="40"/>
    </row>
    <row r="193" spans="1:10" s="47" customFormat="1">
      <c r="A193" s="46"/>
      <c r="F193" s="40"/>
      <c r="G193" s="203"/>
      <c r="H193" s="203"/>
      <c r="I193" s="40"/>
      <c r="J193" s="40"/>
    </row>
    <row r="194" spans="1:10" s="47" customFormat="1">
      <c r="A194" s="46"/>
      <c r="F194" s="40"/>
      <c r="G194" s="203"/>
      <c r="H194" s="203"/>
      <c r="I194" s="40"/>
      <c r="J194" s="40"/>
    </row>
    <row r="195" spans="1:10" s="47" customFormat="1">
      <c r="A195" s="46"/>
      <c r="F195" s="40"/>
      <c r="G195" s="203"/>
      <c r="H195" s="203"/>
      <c r="I195" s="40"/>
      <c r="J195" s="40"/>
    </row>
    <row r="196" spans="1:10" s="47" customFormat="1">
      <c r="A196" s="46"/>
      <c r="F196" s="40"/>
      <c r="G196" s="203"/>
      <c r="H196" s="203"/>
      <c r="I196" s="40"/>
      <c r="J196" s="40"/>
    </row>
    <row r="197" spans="1:10" s="47" customFormat="1">
      <c r="A197" s="46"/>
      <c r="F197" s="40"/>
      <c r="G197" s="203"/>
      <c r="H197" s="203"/>
      <c r="I197" s="40"/>
      <c r="J197" s="40"/>
    </row>
    <row r="198" spans="1:10" s="47" customFormat="1">
      <c r="A198" s="46"/>
      <c r="F198" s="40"/>
      <c r="G198" s="203"/>
      <c r="H198" s="203"/>
      <c r="I198" s="40"/>
      <c r="J198" s="40"/>
    </row>
    <row r="199" spans="1:10" s="47" customFormat="1">
      <c r="A199" s="46"/>
      <c r="F199" s="40"/>
      <c r="G199" s="203"/>
      <c r="H199" s="203"/>
      <c r="I199" s="40"/>
      <c r="J199" s="40"/>
    </row>
    <row r="200" spans="1:10" s="47" customFormat="1">
      <c r="A200" s="46"/>
      <c r="F200" s="40"/>
      <c r="G200" s="203"/>
      <c r="H200" s="203"/>
      <c r="I200" s="40"/>
      <c r="J200" s="40"/>
    </row>
    <row r="201" spans="1:10" s="47" customFormat="1">
      <c r="A201" s="46"/>
      <c r="F201" s="40"/>
      <c r="G201" s="203"/>
      <c r="H201" s="203"/>
      <c r="I201" s="40"/>
      <c r="J201" s="40"/>
    </row>
    <row r="202" spans="1:10" s="47" customFormat="1">
      <c r="A202" s="46"/>
      <c r="F202" s="40"/>
      <c r="G202" s="203"/>
      <c r="H202" s="203"/>
      <c r="I202" s="40"/>
      <c r="J202" s="40"/>
    </row>
    <row r="203" spans="1:10" s="47" customFormat="1">
      <c r="A203" s="46"/>
      <c r="F203" s="40"/>
      <c r="G203" s="203"/>
      <c r="H203" s="203"/>
      <c r="I203" s="40"/>
      <c r="J203" s="40"/>
    </row>
    <row r="204" spans="1:10" s="47" customFormat="1">
      <c r="A204" s="46"/>
      <c r="F204" s="40"/>
      <c r="G204" s="203"/>
      <c r="H204" s="203"/>
      <c r="I204" s="40"/>
      <c r="J204" s="40"/>
    </row>
    <row r="205" spans="1:10" s="47" customFormat="1">
      <c r="A205" s="46"/>
      <c r="F205" s="40"/>
      <c r="G205" s="203"/>
      <c r="H205" s="203"/>
      <c r="I205" s="40"/>
      <c r="J205" s="40"/>
    </row>
    <row r="206" spans="1:10" s="47" customFormat="1">
      <c r="A206" s="46"/>
      <c r="F206" s="40"/>
      <c r="G206" s="203"/>
      <c r="H206" s="203"/>
      <c r="I206" s="40"/>
      <c r="J206" s="40"/>
    </row>
    <row r="207" spans="1:10" s="47" customFormat="1">
      <c r="A207" s="46"/>
      <c r="F207" s="40"/>
      <c r="G207" s="203"/>
      <c r="H207" s="203"/>
      <c r="I207" s="40"/>
      <c r="J207" s="40"/>
    </row>
    <row r="208" spans="1:10" s="47" customFormat="1">
      <c r="A208" s="46"/>
      <c r="F208" s="40"/>
      <c r="G208" s="203"/>
      <c r="H208" s="203"/>
      <c r="I208" s="40"/>
      <c r="J208" s="40"/>
    </row>
    <row r="209" spans="1:10" s="47" customFormat="1">
      <c r="A209" s="46"/>
      <c r="F209" s="40"/>
      <c r="G209" s="203"/>
      <c r="H209" s="203"/>
      <c r="I209" s="40"/>
      <c r="J209" s="40"/>
    </row>
    <row r="210" spans="1:10" s="47" customFormat="1">
      <c r="A210" s="46"/>
      <c r="F210" s="40"/>
      <c r="G210" s="203"/>
      <c r="H210" s="203"/>
      <c r="I210" s="40"/>
      <c r="J210" s="40"/>
    </row>
    <row r="211" spans="1:10" s="47" customFormat="1">
      <c r="A211" s="46"/>
      <c r="F211" s="40"/>
      <c r="G211" s="203"/>
      <c r="H211" s="203"/>
      <c r="I211" s="40"/>
      <c r="J211" s="40"/>
    </row>
    <row r="212" spans="1:10" s="47" customFormat="1">
      <c r="A212" s="46"/>
      <c r="F212" s="40"/>
      <c r="G212" s="203"/>
      <c r="H212" s="203"/>
      <c r="I212" s="40"/>
      <c r="J212" s="40"/>
    </row>
    <row r="213" spans="1:10" s="47" customFormat="1">
      <c r="A213" s="46"/>
      <c r="F213" s="40"/>
      <c r="G213" s="203"/>
      <c r="H213" s="203"/>
      <c r="I213" s="40"/>
      <c r="J213" s="40"/>
    </row>
    <row r="214" spans="1:10" s="47" customFormat="1">
      <c r="A214" s="46"/>
      <c r="F214" s="40"/>
      <c r="G214" s="203"/>
      <c r="H214" s="203"/>
      <c r="I214" s="40"/>
      <c r="J214" s="40"/>
    </row>
    <row r="215" spans="1:10" s="47" customFormat="1">
      <c r="A215" s="46"/>
      <c r="F215" s="40"/>
      <c r="G215" s="203"/>
      <c r="H215" s="203"/>
      <c r="I215" s="40"/>
      <c r="J215" s="40"/>
    </row>
    <row r="216" spans="1:10" s="47" customFormat="1">
      <c r="A216" s="46"/>
      <c r="F216" s="40"/>
      <c r="G216" s="203"/>
      <c r="H216" s="203"/>
      <c r="I216" s="40"/>
      <c r="J216" s="40"/>
    </row>
    <row r="217" spans="1:10" s="47" customFormat="1">
      <c r="A217" s="46"/>
      <c r="F217" s="40"/>
      <c r="G217" s="203"/>
      <c r="H217" s="203"/>
      <c r="I217" s="40"/>
      <c r="J217" s="40"/>
    </row>
    <row r="218" spans="1:10" s="47" customFormat="1">
      <c r="A218" s="46"/>
      <c r="F218" s="40"/>
      <c r="G218" s="203"/>
      <c r="H218" s="203"/>
      <c r="I218" s="40"/>
      <c r="J218" s="40"/>
    </row>
    <row r="219" spans="1:10" s="47" customFormat="1">
      <c r="A219" s="46"/>
      <c r="F219" s="40"/>
      <c r="G219" s="203"/>
      <c r="H219" s="203"/>
      <c r="I219" s="40"/>
      <c r="J219" s="40"/>
    </row>
    <row r="220" spans="1:10" s="47" customFormat="1">
      <c r="A220" s="46"/>
      <c r="F220" s="40"/>
      <c r="G220" s="203"/>
      <c r="H220" s="203"/>
      <c r="I220" s="40"/>
      <c r="J220" s="40"/>
    </row>
    <row r="221" spans="1:10" s="47" customFormat="1">
      <c r="A221" s="46"/>
      <c r="F221" s="40"/>
      <c r="G221" s="203"/>
      <c r="H221" s="203"/>
      <c r="I221" s="40"/>
      <c r="J221" s="40"/>
    </row>
    <row r="222" spans="1:10" s="47" customFormat="1">
      <c r="A222" s="46"/>
      <c r="F222" s="40"/>
      <c r="G222" s="203"/>
      <c r="H222" s="203"/>
      <c r="I222" s="40"/>
      <c r="J222" s="40"/>
    </row>
    <row r="223" spans="1:10" s="47" customFormat="1">
      <c r="A223" s="46"/>
      <c r="F223" s="40"/>
      <c r="G223" s="203"/>
      <c r="H223" s="203"/>
      <c r="I223" s="40"/>
      <c r="J223" s="40"/>
    </row>
    <row r="224" spans="1:10" s="47" customFormat="1">
      <c r="A224" s="46"/>
      <c r="F224" s="40"/>
      <c r="G224" s="203"/>
      <c r="H224" s="203"/>
      <c r="I224" s="40"/>
      <c r="J224" s="40"/>
    </row>
    <row r="225" spans="1:10" s="47" customFormat="1">
      <c r="A225" s="46"/>
      <c r="F225" s="40"/>
      <c r="G225" s="203"/>
      <c r="H225" s="203"/>
      <c r="I225" s="40"/>
      <c r="J225" s="40"/>
    </row>
    <row r="226" spans="1:10" s="47" customFormat="1">
      <c r="A226" s="46"/>
      <c r="F226" s="40"/>
      <c r="G226" s="203"/>
      <c r="H226" s="203"/>
      <c r="I226" s="40"/>
      <c r="J226" s="40"/>
    </row>
    <row r="227" spans="1:10" s="47" customFormat="1">
      <c r="A227" s="46"/>
      <c r="F227" s="40"/>
      <c r="G227" s="203"/>
      <c r="H227" s="203"/>
      <c r="I227" s="40"/>
      <c r="J227" s="40"/>
    </row>
    <row r="228" spans="1:10" s="47" customFormat="1">
      <c r="A228" s="46"/>
      <c r="F228" s="40"/>
      <c r="G228" s="203"/>
      <c r="H228" s="203"/>
      <c r="I228" s="40"/>
      <c r="J228" s="40"/>
    </row>
    <row r="229" spans="1:10" s="47" customFormat="1">
      <c r="A229" s="46"/>
      <c r="F229" s="40"/>
      <c r="G229" s="203"/>
      <c r="H229" s="203"/>
      <c r="I229" s="40"/>
      <c r="J229" s="40"/>
    </row>
    <row r="230" spans="1:10" s="47" customFormat="1">
      <c r="A230" s="46"/>
      <c r="F230" s="40"/>
      <c r="G230" s="203"/>
      <c r="H230" s="203"/>
      <c r="I230" s="40"/>
      <c r="J230" s="40"/>
    </row>
    <row r="231" spans="1:10" s="47" customFormat="1">
      <c r="A231" s="46"/>
      <c r="F231" s="40"/>
      <c r="G231" s="203"/>
      <c r="H231" s="203"/>
      <c r="I231" s="40"/>
      <c r="J231" s="40"/>
    </row>
    <row r="232" spans="1:10" s="47" customFormat="1">
      <c r="A232" s="46"/>
      <c r="F232" s="40"/>
      <c r="G232" s="203"/>
      <c r="H232" s="203"/>
      <c r="I232" s="40"/>
      <c r="J232" s="40"/>
    </row>
    <row r="233" spans="1:10" s="47" customFormat="1">
      <c r="A233" s="46"/>
      <c r="F233" s="40"/>
      <c r="G233" s="203"/>
      <c r="H233" s="203"/>
      <c r="I233" s="40"/>
      <c r="J233" s="40"/>
    </row>
    <row r="234" spans="1:10" s="47" customFormat="1">
      <c r="A234" s="46"/>
      <c r="F234" s="40"/>
      <c r="G234" s="203"/>
      <c r="H234" s="203"/>
      <c r="I234" s="40"/>
      <c r="J234" s="40"/>
    </row>
    <row r="235" spans="1:10" s="47" customFormat="1">
      <c r="A235" s="46"/>
      <c r="F235" s="40"/>
      <c r="G235" s="203"/>
      <c r="H235" s="203"/>
      <c r="I235" s="40"/>
      <c r="J235" s="40"/>
    </row>
    <row r="236" spans="1:10" s="47" customFormat="1">
      <c r="A236" s="46"/>
      <c r="F236" s="40"/>
      <c r="G236" s="203"/>
      <c r="H236" s="203"/>
      <c r="I236" s="40"/>
      <c r="J236" s="40"/>
    </row>
    <row r="237" spans="1:10" s="47" customFormat="1">
      <c r="A237" s="46"/>
      <c r="F237" s="40"/>
      <c r="G237" s="203"/>
      <c r="H237" s="203"/>
      <c r="I237" s="40"/>
      <c r="J237" s="40"/>
    </row>
    <row r="238" spans="1:10" s="47" customFormat="1">
      <c r="A238" s="46"/>
      <c r="F238" s="40"/>
      <c r="G238" s="203"/>
      <c r="H238" s="203"/>
      <c r="I238" s="40"/>
      <c r="J238" s="40"/>
    </row>
    <row r="239" spans="1:10" s="47" customFormat="1">
      <c r="A239" s="46"/>
      <c r="F239" s="40"/>
      <c r="G239" s="203"/>
      <c r="H239" s="203"/>
      <c r="I239" s="40"/>
      <c r="J239" s="40"/>
    </row>
    <row r="240" spans="1:10" s="47" customFormat="1">
      <c r="A240" s="46"/>
      <c r="F240" s="40"/>
      <c r="G240" s="203"/>
      <c r="H240" s="203"/>
      <c r="I240" s="40"/>
      <c r="J240" s="40"/>
    </row>
    <row r="241" spans="1:10" s="47" customFormat="1">
      <c r="A241" s="46"/>
      <c r="F241" s="40"/>
      <c r="G241" s="203"/>
      <c r="H241" s="203"/>
      <c r="I241" s="40"/>
      <c r="J241" s="40"/>
    </row>
    <row r="242" spans="1:10" s="47" customFormat="1">
      <c r="A242" s="46"/>
      <c r="F242" s="40"/>
      <c r="G242" s="203"/>
      <c r="H242" s="203"/>
      <c r="I242" s="40"/>
      <c r="J242" s="40"/>
    </row>
    <row r="243" spans="1:10" s="47" customFormat="1">
      <c r="A243" s="46"/>
      <c r="F243" s="40"/>
      <c r="G243" s="203"/>
      <c r="H243" s="203"/>
      <c r="I243" s="40"/>
      <c r="J243" s="40"/>
    </row>
    <row r="244" spans="1:10" s="47" customFormat="1">
      <c r="A244" s="46"/>
      <c r="F244" s="40"/>
      <c r="G244" s="203"/>
      <c r="H244" s="203"/>
      <c r="I244" s="40"/>
      <c r="J244" s="40"/>
    </row>
    <row r="245" spans="1:10" s="47" customFormat="1">
      <c r="A245" s="46"/>
      <c r="F245" s="40"/>
      <c r="G245" s="203"/>
      <c r="H245" s="203"/>
      <c r="I245" s="40"/>
      <c r="J245" s="40"/>
    </row>
    <row r="246" spans="1:10" s="47" customFormat="1">
      <c r="A246" s="46"/>
      <c r="F246" s="40"/>
      <c r="G246" s="203"/>
      <c r="H246" s="203"/>
      <c r="I246" s="40"/>
      <c r="J246" s="40"/>
    </row>
    <row r="247" spans="1:10" s="47" customFormat="1">
      <c r="A247" s="46"/>
      <c r="F247" s="40"/>
      <c r="G247" s="203"/>
      <c r="H247" s="203"/>
      <c r="I247" s="40"/>
      <c r="J247" s="40"/>
    </row>
    <row r="248" spans="1:10" s="47" customFormat="1">
      <c r="A248" s="46"/>
      <c r="F248" s="40"/>
      <c r="G248" s="203"/>
      <c r="H248" s="203"/>
      <c r="I248" s="40"/>
      <c r="J248" s="40"/>
    </row>
    <row r="249" spans="1:10" s="47" customFormat="1">
      <c r="A249" s="46"/>
      <c r="F249" s="40"/>
      <c r="G249" s="203"/>
      <c r="H249" s="203"/>
      <c r="I249" s="40"/>
      <c r="J249" s="40"/>
    </row>
    <row r="250" spans="1:10" s="47" customFormat="1">
      <c r="A250" s="46"/>
      <c r="F250" s="40"/>
      <c r="G250" s="203"/>
      <c r="H250" s="203"/>
      <c r="I250" s="40"/>
      <c r="J250" s="40"/>
    </row>
    <row r="251" spans="1:10" s="47" customFormat="1">
      <c r="A251" s="46"/>
      <c r="F251" s="40"/>
      <c r="G251" s="203"/>
      <c r="H251" s="203"/>
      <c r="I251" s="40"/>
      <c r="J251" s="40"/>
    </row>
    <row r="252" spans="1:10" s="47" customFormat="1">
      <c r="A252" s="46"/>
      <c r="F252" s="40"/>
      <c r="G252" s="203"/>
      <c r="H252" s="203"/>
      <c r="I252" s="40"/>
      <c r="J252" s="40"/>
    </row>
    <row r="253" spans="1:10" s="47" customFormat="1">
      <c r="A253" s="46"/>
      <c r="F253" s="40"/>
      <c r="G253" s="203"/>
      <c r="H253" s="203"/>
      <c r="I253" s="40"/>
      <c r="J253" s="40"/>
    </row>
    <row r="254" spans="1:10" s="47" customFormat="1">
      <c r="A254" s="46"/>
      <c r="F254" s="40"/>
      <c r="G254" s="203"/>
      <c r="H254" s="203"/>
      <c r="I254" s="40"/>
      <c r="J254" s="40"/>
    </row>
    <row r="255" spans="1:10" s="47" customFormat="1">
      <c r="A255" s="46"/>
      <c r="F255" s="40"/>
      <c r="G255" s="203"/>
      <c r="H255" s="203"/>
      <c r="I255" s="40"/>
      <c r="J255" s="40"/>
    </row>
    <row r="256" spans="1:10" s="47" customFormat="1">
      <c r="A256" s="46"/>
      <c r="F256" s="40"/>
      <c r="G256" s="203"/>
      <c r="H256" s="203"/>
      <c r="I256" s="40"/>
      <c r="J256" s="40"/>
    </row>
    <row r="257" spans="1:10" s="47" customFormat="1">
      <c r="A257" s="46"/>
      <c r="F257" s="40"/>
      <c r="G257" s="203"/>
      <c r="H257" s="203"/>
      <c r="I257" s="40"/>
      <c r="J257" s="40"/>
    </row>
    <row r="258" spans="1:10" s="47" customFormat="1">
      <c r="A258" s="46"/>
      <c r="F258" s="40"/>
      <c r="G258" s="203"/>
      <c r="H258" s="203"/>
      <c r="I258" s="40"/>
      <c r="J258" s="40"/>
    </row>
    <row r="259" spans="1:10" s="47" customFormat="1">
      <c r="A259" s="46"/>
      <c r="F259" s="40"/>
      <c r="G259" s="203"/>
      <c r="H259" s="203"/>
      <c r="I259" s="40"/>
      <c r="J259" s="40"/>
    </row>
    <row r="260" spans="1:10" s="47" customFormat="1">
      <c r="A260" s="46"/>
      <c r="F260" s="40"/>
      <c r="G260" s="203"/>
      <c r="H260" s="203"/>
      <c r="I260" s="40"/>
      <c r="J260" s="40"/>
    </row>
    <row r="261" spans="1:10" s="47" customFormat="1">
      <c r="A261" s="46"/>
      <c r="F261" s="40"/>
      <c r="G261" s="203"/>
      <c r="H261" s="203"/>
      <c r="I261" s="40"/>
      <c r="J261" s="40"/>
    </row>
    <row r="262" spans="1:10" s="47" customFormat="1">
      <c r="A262" s="46"/>
      <c r="F262" s="40"/>
      <c r="G262" s="203"/>
      <c r="H262" s="203"/>
      <c r="I262" s="40"/>
      <c r="J262" s="40"/>
    </row>
    <row r="263" spans="1:10" s="47" customFormat="1">
      <c r="A263" s="46"/>
      <c r="F263" s="40"/>
      <c r="G263" s="203"/>
      <c r="H263" s="203"/>
      <c r="I263" s="40"/>
      <c r="J263" s="40"/>
    </row>
    <row r="264" spans="1:10" s="47" customFormat="1">
      <c r="A264" s="46"/>
      <c r="F264" s="40"/>
      <c r="G264" s="203"/>
      <c r="H264" s="203"/>
      <c r="I264" s="40"/>
      <c r="J264" s="40"/>
    </row>
    <row r="265" spans="1:10" s="47" customFormat="1">
      <c r="A265" s="46"/>
      <c r="F265" s="40"/>
      <c r="G265" s="203"/>
      <c r="H265" s="203"/>
      <c r="I265" s="40"/>
      <c r="J265" s="40"/>
    </row>
    <row r="266" spans="1:10" s="47" customFormat="1">
      <c r="A266" s="46"/>
      <c r="F266" s="40"/>
      <c r="G266" s="203"/>
      <c r="H266" s="203"/>
      <c r="I266" s="40"/>
      <c r="J266" s="40"/>
    </row>
    <row r="267" spans="1:10" s="47" customFormat="1">
      <c r="A267" s="46"/>
      <c r="F267" s="40"/>
      <c r="G267" s="203"/>
      <c r="H267" s="203"/>
      <c r="I267" s="40"/>
      <c r="J267" s="40"/>
    </row>
    <row r="268" spans="1:10" s="47" customFormat="1">
      <c r="A268" s="46"/>
      <c r="F268" s="40"/>
      <c r="G268" s="203"/>
      <c r="H268" s="203"/>
      <c r="I268" s="40"/>
      <c r="J268" s="40"/>
    </row>
    <row r="269" spans="1:10" s="47" customFormat="1">
      <c r="A269" s="46"/>
      <c r="F269" s="40"/>
      <c r="G269" s="203"/>
      <c r="H269" s="203"/>
      <c r="I269" s="40"/>
      <c r="J269" s="40"/>
    </row>
    <row r="270" spans="1:10" s="47" customFormat="1">
      <c r="A270" s="46"/>
      <c r="F270" s="40"/>
      <c r="G270" s="203"/>
      <c r="H270" s="203"/>
      <c r="I270" s="40"/>
      <c r="J270" s="40"/>
    </row>
    <row r="271" spans="1:10" s="47" customFormat="1">
      <c r="A271" s="46"/>
      <c r="F271" s="40"/>
      <c r="G271" s="203"/>
      <c r="H271" s="203"/>
      <c r="I271" s="40"/>
      <c r="J271" s="40"/>
    </row>
    <row r="272" spans="1:10" s="47" customFormat="1">
      <c r="A272" s="46"/>
      <c r="F272" s="40"/>
      <c r="G272" s="203"/>
      <c r="H272" s="203"/>
      <c r="I272" s="40"/>
      <c r="J272" s="40"/>
    </row>
    <row r="273" spans="1:10" s="47" customFormat="1">
      <c r="A273" s="46"/>
      <c r="F273" s="40"/>
      <c r="G273" s="203"/>
      <c r="H273" s="203"/>
      <c r="I273" s="40"/>
      <c r="J273" s="40"/>
    </row>
    <row r="274" spans="1:10" s="47" customFormat="1">
      <c r="A274" s="46"/>
      <c r="F274" s="40"/>
      <c r="G274" s="203"/>
      <c r="H274" s="203"/>
      <c r="I274" s="40"/>
      <c r="J274" s="40"/>
    </row>
    <row r="275" spans="1:10" s="47" customFormat="1">
      <c r="A275" s="46"/>
      <c r="F275" s="40"/>
      <c r="G275" s="203"/>
      <c r="H275" s="203"/>
      <c r="I275" s="40"/>
      <c r="J275" s="40"/>
    </row>
    <row r="276" spans="1:10" s="47" customFormat="1">
      <c r="A276" s="46"/>
      <c r="F276" s="40"/>
      <c r="G276" s="203"/>
      <c r="H276" s="203"/>
      <c r="I276" s="40"/>
      <c r="J276" s="40"/>
    </row>
    <row r="277" spans="1:10" s="47" customFormat="1">
      <c r="A277" s="46"/>
      <c r="F277" s="40"/>
      <c r="G277" s="203"/>
      <c r="H277" s="203"/>
      <c r="I277" s="40"/>
      <c r="J277" s="40"/>
    </row>
    <row r="278" spans="1:10" s="47" customFormat="1">
      <c r="A278" s="46"/>
      <c r="F278" s="40"/>
      <c r="G278" s="203"/>
      <c r="H278" s="203"/>
      <c r="I278" s="40"/>
      <c r="J278" s="40"/>
    </row>
    <row r="279" spans="1:10" s="47" customFormat="1">
      <c r="A279" s="46"/>
      <c r="F279" s="40"/>
      <c r="G279" s="203"/>
      <c r="H279" s="203"/>
      <c r="I279" s="40"/>
      <c r="J279" s="40"/>
    </row>
    <row r="280" spans="1:10" s="47" customFormat="1">
      <c r="A280" s="46"/>
      <c r="F280" s="40"/>
      <c r="G280" s="203"/>
      <c r="H280" s="203"/>
      <c r="I280" s="40"/>
      <c r="J280" s="40"/>
    </row>
    <row r="281" spans="1:10" s="47" customFormat="1">
      <c r="A281" s="46"/>
      <c r="F281" s="40"/>
      <c r="G281" s="203"/>
      <c r="H281" s="203"/>
      <c r="I281" s="40"/>
      <c r="J281" s="40"/>
    </row>
    <row r="282" spans="1:10" s="47" customFormat="1">
      <c r="A282" s="46"/>
      <c r="F282" s="40"/>
      <c r="G282" s="203"/>
      <c r="H282" s="203"/>
      <c r="I282" s="40"/>
      <c r="J282" s="40"/>
    </row>
    <row r="283" spans="1:10" s="47" customFormat="1">
      <c r="A283" s="46"/>
      <c r="F283" s="40"/>
      <c r="G283" s="203"/>
      <c r="H283" s="203"/>
      <c r="I283" s="40"/>
      <c r="J283" s="40"/>
    </row>
  </sheetData>
  <mergeCells count="5">
    <mergeCell ref="I4:J4"/>
    <mergeCell ref="A4:F5"/>
    <mergeCell ref="G4:G5"/>
    <mergeCell ref="H4:H5"/>
    <mergeCell ref="A1:H2"/>
  </mergeCells>
  <phoneticPr fontId="39" type="noConversion"/>
  <printOptions horizontalCentered="1"/>
  <pageMargins left="0.59055118110236227" right="0.59055118110236227" top="0.39370078740157483" bottom="0.39370078740157483" header="0.19685039370078741" footer="0.19685039370078741"/>
  <pageSetup paperSize="9" scale="50" fitToHeight="3" orientation="portrait" r:id="rId1"/>
  <headerFooter alignWithMargins="0">
    <oddFooter>&amp;C&amp;"Garamond,Corsivo"&amp;P / &amp;N</oddFooter>
  </headerFooter>
  <rowBreaks count="2" manualBreakCount="2">
    <brk id="56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20-19 </vt:lpstr>
      <vt:lpstr>SP Attivo 20-19-</vt:lpstr>
      <vt:lpstr>Conto Economico 20-19</vt:lpstr>
      <vt:lpstr>'Conto Economico 20-19'!Area_stampa</vt:lpstr>
      <vt:lpstr>'SP Attivo 20-19-'!Area_stampa</vt:lpstr>
      <vt:lpstr>'SP Passivo 20-19 '!Area_stampa</vt:lpstr>
      <vt:lpstr>'Conto Economico 20-19'!Titoli_stampa</vt:lpstr>
      <vt:lpstr>'SP Attivo 20-19-'!Titoli_stampa</vt:lpstr>
      <vt:lpstr>'SP Passivo 20-19 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2022-03-17T12:44:36Z</cp:lastPrinted>
  <dcterms:created xsi:type="dcterms:W3CDTF">2011-12-14T14:52:49Z</dcterms:created>
  <dcterms:modified xsi:type="dcterms:W3CDTF">2022-03-17T18:16:55Z</dcterms:modified>
</cp:coreProperties>
</file>